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" windowWidth="9372" windowHeight="4968" tabRatio="949" activeTab="0"/>
  </bookViews>
  <sheets>
    <sheet name=" 2009 Month 12 AM results KL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<sst xmlns="http://schemas.openxmlformats.org/spreadsheetml/2006/main" count="73" uniqueCount="49">
  <si>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Pl</t>
  </si>
  <si>
    <t>tot1</t>
  </si>
  <si>
    <t>tot4</t>
  </si>
  <si>
    <t>Best
heat</t>
  </si>
  <si>
    <t>time</t>
  </si>
  <si>
    <t>LAPS</t>
  </si>
  <si>
    <t>LAPTIME</t>
  </si>
  <si>
    <t>laps</t>
  </si>
  <si>
    <t>Lap
Length</t>
  </si>
  <si>
    <t>MPH</t>
  </si>
  <si>
    <t>Driver</t>
  </si>
  <si>
    <t>SCORES</t>
  </si>
  <si>
    <t>best 3</t>
  </si>
  <si>
    <t>Total</t>
  </si>
  <si>
    <t>Done?</t>
  </si>
  <si>
    <t>YES</t>
  </si>
  <si>
    <t>class</t>
  </si>
  <si>
    <t>FINAL</t>
  </si>
  <si>
    <t>TIME</t>
  </si>
  <si>
    <t>best heat</t>
  </si>
  <si>
    <t>best of the day</t>
  </si>
  <si>
    <t>most in one race</t>
  </si>
  <si>
    <t>drop</t>
  </si>
  <si>
    <t>best</t>
  </si>
  <si>
    <t>AV SPEED</t>
  </si>
  <si>
    <t>lane</t>
  </si>
  <si>
    <t>Red = MBR HO, Blue = LHORC, Green = HOSS, Black = DHORC, Purple = SCHORC, Silver = FLBT</t>
  </si>
  <si>
    <t xml:space="preserve">                     Drivers in italics are premier grade</t>
  </si>
  <si>
    <t>A-Z</t>
  </si>
  <si>
    <t>Martin Hill</t>
  </si>
  <si>
    <t>Roy Masters</t>
  </si>
  <si>
    <t>Marc Townsend</t>
  </si>
  <si>
    <t>Andy Whorton</t>
  </si>
  <si>
    <t>Andy Player</t>
  </si>
  <si>
    <t>Tony Stacey</t>
  </si>
  <si>
    <t>John Chell</t>
  </si>
  <si>
    <t>Clive Harland</t>
  </si>
  <si>
    <t>Dan Ellis</t>
  </si>
  <si>
    <t>Dave Rouse</t>
  </si>
  <si>
    <t>Greig Nairn</t>
  </si>
  <si>
    <t>Julian Allard</t>
  </si>
  <si>
    <t>Deane Walpole</t>
  </si>
  <si>
    <t>Magenta = NSR</t>
  </si>
  <si>
    <t>GRID</t>
  </si>
  <si>
    <t>Q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</si>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</sst>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809]dd\ mmmm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9"/>
      <color indexed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4"/>
      <name val="Arial"/>
      <family val="0"/>
    </font>
    <font>
      <sz val="24"/>
      <color indexed="8"/>
      <name val="Arial"/>
      <family val="0"/>
    </font>
    <font>
      <sz val="20"/>
      <color indexed="8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8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6"/>
      <color indexed="9"/>
      <name val="Arial"/>
      <family val="2"/>
    </font>
    <font>
      <sz val="10"/>
      <name val="Corbel"/>
      <family val="2"/>
    </font>
    <font>
      <sz val="7.5"/>
      <name val="Corbel"/>
      <family val="2"/>
    </font>
    <font>
      <sz val="9"/>
      <color indexed="8"/>
      <name val="Corbel"/>
      <family val="2"/>
    </font>
    <font>
      <sz val="11"/>
      <color indexed="8"/>
      <name val="Corbel"/>
      <family val="2"/>
    </font>
    <font>
      <sz val="11"/>
      <name val="Corbel"/>
      <family val="2"/>
    </font>
    <font>
      <sz val="7.5"/>
      <color indexed="8"/>
      <name val="Corbel"/>
      <family val="2"/>
    </font>
    <font>
      <sz val="10"/>
      <color indexed="8"/>
      <name val="Corbel"/>
      <family val="2"/>
    </font>
    <font>
      <b/>
      <sz val="13.5"/>
      <color indexed="8"/>
      <name val="Corbel"/>
      <family val="2"/>
    </font>
    <font>
      <b/>
      <i/>
      <sz val="13.5"/>
      <color indexed="10"/>
      <name val="Corbel"/>
      <family val="2"/>
    </font>
    <font>
      <b/>
      <sz val="13.5"/>
      <color indexed="10"/>
      <name val="Corbel"/>
      <family val="2"/>
    </font>
    <font>
      <b/>
      <i/>
      <sz val="13.5"/>
      <color indexed="17"/>
      <name val="Corbel"/>
      <family val="2"/>
    </font>
    <font>
      <b/>
      <sz val="13.5"/>
      <color indexed="17"/>
      <name val="Corbel"/>
      <family val="2"/>
    </font>
    <font>
      <b/>
      <sz val="13.5"/>
      <color indexed="14"/>
      <name val="Corbel"/>
      <family val="2"/>
    </font>
    <font>
      <b/>
      <sz val="13.5"/>
      <color indexed="61"/>
      <name val="Corbel"/>
      <family val="2"/>
    </font>
    <font>
      <b/>
      <i/>
      <sz val="13.5"/>
      <color indexed="12"/>
      <name val="Corbel"/>
      <family val="2"/>
    </font>
    <font>
      <b/>
      <sz val="13"/>
      <color indexed="10"/>
      <name val="Corbel"/>
      <family val="2"/>
    </font>
    <font>
      <b/>
      <sz val="13"/>
      <color indexed="61"/>
      <name val="Corbe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double">
        <color indexed="10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double">
        <color indexed="37"/>
      </top>
      <bottom style="thin"/>
    </border>
    <border>
      <left>
        <color indexed="63"/>
      </left>
      <right style="thin"/>
      <top style="double">
        <color indexed="37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double"/>
      <top style="thin"/>
      <bottom style="double"/>
    </border>
    <border>
      <left style="thin"/>
      <right style="double">
        <color indexed="10"/>
      </right>
      <top style="medium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thin"/>
      <top style="medium"/>
      <bottom style="thin"/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2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Border="1" applyAlignment="1">
      <alignment/>
    </xf>
    <xf numFmtId="0" fontId="0" fillId="2" borderId="18" xfId="0" applyFill="1" applyBorder="1" applyAlignment="1">
      <alignment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/>
      <protection locked="0"/>
    </xf>
    <xf numFmtId="2" fontId="11" fillId="3" borderId="0" xfId="0" applyNumberFormat="1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 applyBorder="1" applyAlignment="1">
      <alignment/>
    </xf>
    <xf numFmtId="2" fontId="12" fillId="2" borderId="0" xfId="0" applyNumberFormat="1" applyFont="1" applyFill="1" applyBorder="1" applyAlignment="1">
      <alignment/>
    </xf>
    <xf numFmtId="173" fontId="12" fillId="2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2" fontId="12" fillId="2" borderId="0" xfId="0" applyNumberFormat="1" applyFont="1" applyBorder="1" applyAlignment="1">
      <alignment/>
    </xf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173" fontId="12" fillId="2" borderId="19" xfId="0" applyNumberFormat="1" applyFont="1" applyFill="1" applyBorder="1" applyAlignment="1">
      <alignment horizontal="center"/>
    </xf>
    <xf numFmtId="0" fontId="14" fillId="3" borderId="0" xfId="0" applyFont="1" applyFill="1" applyBorder="1" applyAlignment="1" applyProtection="1">
      <alignment/>
      <protection locked="0"/>
    </xf>
    <xf numFmtId="172" fontId="12" fillId="2" borderId="0" xfId="0" applyNumberFormat="1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5" xfId="0" applyBorder="1" applyAlignment="1">
      <alignment/>
    </xf>
    <xf numFmtId="0" fontId="0" fillId="2" borderId="3" xfId="0" applyBorder="1" applyAlignment="1">
      <alignment/>
    </xf>
    <xf numFmtId="0" fontId="0" fillId="2" borderId="6" xfId="0" applyBorder="1" applyAlignment="1">
      <alignment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5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6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15" fillId="3" borderId="0" xfId="0" applyFont="1" applyFill="1" applyBorder="1" applyAlignment="1" applyProtection="1">
      <alignment/>
      <protection locked="0"/>
    </xf>
    <xf numFmtId="0" fontId="16" fillId="3" borderId="0" xfId="0" applyFont="1" applyFill="1" applyBorder="1" applyAlignment="1" applyProtection="1">
      <alignment horizontal="center"/>
      <protection locked="0"/>
    </xf>
    <xf numFmtId="2" fontId="15" fillId="3" borderId="0" xfId="0" applyNumberFormat="1" applyFont="1" applyFill="1" applyBorder="1" applyAlignment="1" applyProtection="1">
      <alignment horizontal="center"/>
      <protection locked="0"/>
    </xf>
    <xf numFmtId="2" fontId="17" fillId="3" borderId="0" xfId="0" applyNumberFormat="1" applyFont="1" applyFill="1" applyBorder="1" applyAlignment="1" applyProtection="1">
      <alignment horizontal="center"/>
      <protection locked="0"/>
    </xf>
    <xf numFmtId="2" fontId="18" fillId="3" borderId="0" xfId="0" applyNumberFormat="1" applyFont="1" applyFill="1" applyBorder="1" applyAlignment="1" applyProtection="1">
      <alignment horizontal="center"/>
      <protection locked="0"/>
    </xf>
    <xf numFmtId="0" fontId="8" fillId="3" borderId="34" xfId="0" applyFont="1" applyFill="1" applyBorder="1" applyAlignment="1">
      <alignment/>
    </xf>
    <xf numFmtId="0" fontId="10" fillId="3" borderId="35" xfId="0" applyFont="1" applyFill="1" applyBorder="1" applyAlignment="1">
      <alignment horizontal="center"/>
    </xf>
    <xf numFmtId="0" fontId="8" fillId="3" borderId="35" xfId="0" applyFont="1" applyFill="1" applyBorder="1" applyAlignment="1">
      <alignment/>
    </xf>
    <xf numFmtId="0" fontId="7" fillId="3" borderId="3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right"/>
    </xf>
    <xf numFmtId="0" fontId="6" fillId="3" borderId="36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6" fillId="3" borderId="37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19" fillId="3" borderId="0" xfId="0" applyFont="1" applyFill="1" applyBorder="1" applyAlignment="1" applyProtection="1">
      <alignment horizontal="center"/>
      <protection locked="0"/>
    </xf>
    <xf numFmtId="0" fontId="0" fillId="2" borderId="3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0" fontId="20" fillId="3" borderId="40" xfId="0" applyFont="1" applyFill="1" applyBorder="1" applyAlignment="1">
      <alignment horizontal="left"/>
    </xf>
    <xf numFmtId="0" fontId="8" fillId="7" borderId="41" xfId="0" applyFont="1" applyFill="1" applyBorder="1" applyAlignment="1">
      <alignment/>
    </xf>
    <xf numFmtId="0" fontId="8" fillId="7" borderId="42" xfId="0" applyFont="1" applyFill="1" applyBorder="1" applyAlignment="1">
      <alignment/>
    </xf>
    <xf numFmtId="0" fontId="8" fillId="8" borderId="43" xfId="0" applyFont="1" applyFill="1" applyBorder="1" applyAlignment="1">
      <alignment/>
    </xf>
    <xf numFmtId="0" fontId="8" fillId="8" borderId="44" xfId="0" applyFont="1" applyFill="1" applyBorder="1" applyAlignment="1">
      <alignment/>
    </xf>
    <xf numFmtId="0" fontId="8" fillId="5" borderId="43" xfId="0" applyFont="1" applyFill="1" applyBorder="1" applyAlignment="1">
      <alignment/>
    </xf>
    <xf numFmtId="0" fontId="8" fillId="5" borderId="44" xfId="0" applyFont="1" applyFill="1" applyBorder="1" applyAlignment="1">
      <alignment/>
    </xf>
    <xf numFmtId="2" fontId="4" fillId="3" borderId="0" xfId="0" applyNumberFormat="1" applyFont="1" applyFill="1" applyBorder="1" applyAlignment="1" applyProtection="1">
      <alignment horizontal="center"/>
      <protection locked="0"/>
    </xf>
    <xf numFmtId="2" fontId="4" fillId="3" borderId="0" xfId="0" applyNumberFormat="1" applyFont="1" applyFill="1" applyBorder="1" applyAlignment="1">
      <alignment/>
    </xf>
    <xf numFmtId="0" fontId="21" fillId="3" borderId="3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22" fillId="2" borderId="32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23" fillId="7" borderId="1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left"/>
    </xf>
    <xf numFmtId="0" fontId="24" fillId="8" borderId="1" xfId="0" applyFont="1" applyFill="1" applyBorder="1" applyAlignment="1">
      <alignment horizontal="center"/>
    </xf>
    <xf numFmtId="0" fontId="24" fillId="8" borderId="1" xfId="0" applyFont="1" applyFill="1" applyBorder="1" applyAlignment="1">
      <alignment horizontal="left"/>
    </xf>
    <xf numFmtId="0" fontId="25" fillId="5" borderId="1" xfId="0" applyFont="1" applyFill="1" applyBorder="1" applyAlignment="1">
      <alignment horizontal="center"/>
    </xf>
    <xf numFmtId="0" fontId="25" fillId="5" borderId="1" xfId="0" applyFont="1" applyFill="1" applyBorder="1" applyAlignment="1">
      <alignment horizontal="left"/>
    </xf>
    <xf numFmtId="0" fontId="26" fillId="9" borderId="43" xfId="0" applyFont="1" applyFill="1" applyBorder="1" applyAlignment="1">
      <alignment horizontal="right"/>
    </xf>
    <xf numFmtId="0" fontId="26" fillId="9" borderId="44" xfId="0" applyFont="1" applyFill="1" applyBorder="1" applyAlignment="1">
      <alignment/>
    </xf>
    <xf numFmtId="0" fontId="25" fillId="9" borderId="1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left"/>
    </xf>
    <xf numFmtId="0" fontId="0" fillId="9" borderId="29" xfId="0" applyFill="1" applyBorder="1" applyAlignment="1">
      <alignment/>
    </xf>
    <xf numFmtId="0" fontId="0" fillId="9" borderId="3" xfId="0" applyFill="1" applyBorder="1" applyAlignment="1">
      <alignment/>
    </xf>
    <xf numFmtId="0" fontId="29" fillId="3" borderId="2" xfId="0" applyFont="1" applyFill="1" applyBorder="1" applyAlignment="1" applyProtection="1">
      <alignment/>
      <protection locked="0"/>
    </xf>
    <xf numFmtId="2" fontId="30" fillId="3" borderId="2" xfId="0" applyNumberFormat="1" applyFont="1" applyFill="1" applyBorder="1" applyAlignment="1" applyProtection="1">
      <alignment horizontal="center"/>
      <protection locked="0"/>
    </xf>
    <xf numFmtId="2" fontId="30" fillId="3" borderId="2" xfId="0" applyNumberFormat="1" applyFont="1" applyFill="1" applyBorder="1" applyAlignment="1">
      <alignment horizontal="center"/>
    </xf>
    <xf numFmtId="172" fontId="31" fillId="2" borderId="2" xfId="0" applyNumberFormat="1" applyFont="1" applyFill="1" applyBorder="1" applyAlignment="1">
      <alignment horizontal="center"/>
    </xf>
    <xf numFmtId="173" fontId="31" fillId="2" borderId="46" xfId="0" applyNumberFormat="1" applyFont="1" applyFill="1" applyBorder="1" applyAlignment="1">
      <alignment horizontal="center"/>
    </xf>
    <xf numFmtId="0" fontId="27" fillId="3" borderId="47" xfId="0" applyFont="1" applyFill="1" applyBorder="1" applyAlignment="1" applyProtection="1">
      <alignment horizontal="center"/>
      <protection locked="0"/>
    </xf>
    <xf numFmtId="0" fontId="29" fillId="3" borderId="3" xfId="0" applyFont="1" applyFill="1" applyBorder="1" applyAlignment="1" applyProtection="1">
      <alignment/>
      <protection locked="0"/>
    </xf>
    <xf numFmtId="2" fontId="30" fillId="3" borderId="3" xfId="0" applyNumberFormat="1" applyFont="1" applyFill="1" applyBorder="1" applyAlignment="1" applyProtection="1">
      <alignment horizontal="center"/>
      <protection locked="0"/>
    </xf>
    <xf numFmtId="2" fontId="30" fillId="3" borderId="3" xfId="0" applyNumberFormat="1" applyFont="1" applyFill="1" applyBorder="1" applyAlignment="1">
      <alignment horizontal="center"/>
    </xf>
    <xf numFmtId="172" fontId="31" fillId="2" borderId="3" xfId="0" applyNumberFormat="1" applyFont="1" applyFill="1" applyBorder="1" applyAlignment="1">
      <alignment horizontal="center"/>
    </xf>
    <xf numFmtId="173" fontId="31" fillId="2" borderId="48" xfId="0" applyNumberFormat="1" applyFont="1" applyFill="1" applyBorder="1" applyAlignment="1">
      <alignment horizontal="center"/>
    </xf>
    <xf numFmtId="0" fontId="28" fillId="3" borderId="3" xfId="0" applyFont="1" applyFill="1" applyBorder="1" applyAlignment="1" applyProtection="1">
      <alignment horizontal="center"/>
      <protection locked="0"/>
    </xf>
    <xf numFmtId="0" fontId="33" fillId="3" borderId="49" xfId="0" applyFont="1" applyFill="1" applyBorder="1" applyAlignment="1" applyProtection="1">
      <alignment horizontal="center"/>
      <protection locked="0"/>
    </xf>
    <xf numFmtId="0" fontId="32" fillId="3" borderId="50" xfId="0" applyFont="1" applyFill="1" applyBorder="1" applyAlignment="1" applyProtection="1">
      <alignment horizontal="center"/>
      <protection locked="0"/>
    </xf>
    <xf numFmtId="0" fontId="29" fillId="3" borderId="50" xfId="0" applyFont="1" applyFill="1" applyBorder="1" applyAlignment="1" applyProtection="1">
      <alignment/>
      <protection locked="0"/>
    </xf>
    <xf numFmtId="2" fontId="30" fillId="3" borderId="50" xfId="0" applyNumberFormat="1" applyFont="1" applyFill="1" applyBorder="1" applyAlignment="1" applyProtection="1">
      <alignment horizontal="center"/>
      <protection locked="0"/>
    </xf>
    <xf numFmtId="2" fontId="30" fillId="3" borderId="50" xfId="0" applyNumberFormat="1" applyFont="1" applyFill="1" applyBorder="1" applyAlignment="1">
      <alignment horizontal="center"/>
    </xf>
    <xf numFmtId="172" fontId="31" fillId="2" borderId="50" xfId="0" applyNumberFormat="1" applyFont="1" applyFill="1" applyBorder="1" applyAlignment="1">
      <alignment horizontal="center"/>
    </xf>
    <xf numFmtId="173" fontId="31" fillId="2" borderId="51" xfId="0" applyNumberFormat="1" applyFont="1" applyFill="1" applyBorder="1" applyAlignment="1">
      <alignment horizontal="center"/>
    </xf>
    <xf numFmtId="0" fontId="36" fillId="3" borderId="3" xfId="0" applyFont="1" applyFill="1" applyBorder="1" applyAlignment="1" applyProtection="1">
      <alignment horizontal="left"/>
      <protection locked="0"/>
    </xf>
    <xf numFmtId="0" fontId="37" fillId="3" borderId="3" xfId="0" applyFont="1" applyFill="1" applyBorder="1" applyAlignment="1" applyProtection="1">
      <alignment horizontal="left"/>
      <protection locked="0"/>
    </xf>
    <xf numFmtId="0" fontId="38" fillId="3" borderId="3" xfId="0" applyFont="1" applyFill="1" applyBorder="1" applyAlignment="1" applyProtection="1">
      <alignment horizontal="left"/>
      <protection locked="0"/>
    </xf>
    <xf numFmtId="0" fontId="39" fillId="3" borderId="3" xfId="0" applyFont="1" applyFill="1" applyBorder="1" applyAlignment="1" applyProtection="1">
      <alignment horizontal="left"/>
      <protection locked="0"/>
    </xf>
    <xf numFmtId="0" fontId="40" fillId="3" borderId="3" xfId="0" applyFont="1" applyFill="1" applyBorder="1" applyAlignment="1" applyProtection="1">
      <alignment horizontal="left"/>
      <protection locked="0"/>
    </xf>
    <xf numFmtId="0" fontId="41" fillId="3" borderId="50" xfId="0" applyFont="1" applyFill="1" applyBorder="1" applyAlignment="1" applyProtection="1">
      <alignment horizontal="left"/>
      <protection locked="0"/>
    </xf>
    <xf numFmtId="0" fontId="30" fillId="3" borderId="2" xfId="0" applyNumberFormat="1" applyFont="1" applyFill="1" applyBorder="1" applyAlignment="1">
      <alignment horizontal="center"/>
    </xf>
    <xf numFmtId="0" fontId="30" fillId="3" borderId="3" xfId="0" applyNumberFormat="1" applyFont="1" applyFill="1" applyBorder="1" applyAlignment="1">
      <alignment horizontal="center"/>
    </xf>
    <xf numFmtId="0" fontId="30" fillId="3" borderId="50" xfId="0" applyNumberFormat="1" applyFont="1" applyFill="1" applyBorder="1" applyAlignment="1">
      <alignment horizontal="center"/>
    </xf>
    <xf numFmtId="2" fontId="30" fillId="7" borderId="3" xfId="0" applyNumberFormat="1" applyFont="1" applyFill="1" applyBorder="1" applyAlignment="1">
      <alignment horizontal="center"/>
    </xf>
    <xf numFmtId="2" fontId="30" fillId="10" borderId="3" xfId="0" applyNumberFormat="1" applyFont="1" applyFill="1" applyBorder="1" applyAlignment="1">
      <alignment horizontal="center"/>
    </xf>
    <xf numFmtId="2" fontId="30" fillId="8" borderId="3" xfId="0" applyNumberFormat="1" applyFont="1" applyFill="1" applyBorder="1" applyAlignment="1">
      <alignment horizontal="center"/>
    </xf>
    <xf numFmtId="2" fontId="30" fillId="11" borderId="3" xfId="0" applyNumberFormat="1" applyFont="1" applyFill="1" applyBorder="1" applyAlignment="1">
      <alignment horizontal="center"/>
    </xf>
    <xf numFmtId="2" fontId="30" fillId="11" borderId="50" xfId="0" applyNumberFormat="1" applyFont="1" applyFill="1" applyBorder="1" applyAlignment="1">
      <alignment horizontal="center"/>
    </xf>
    <xf numFmtId="0" fontId="35" fillId="3" borderId="3" xfId="0" applyFont="1" applyFill="1" applyBorder="1" applyAlignment="1" applyProtection="1">
      <alignment horizontal="left"/>
      <protection locked="0"/>
    </xf>
    <xf numFmtId="0" fontId="32" fillId="3" borderId="2" xfId="0" applyFont="1" applyFill="1" applyBorder="1" applyAlignment="1" applyProtection="1">
      <alignment horizontal="center"/>
      <protection locked="0"/>
    </xf>
    <xf numFmtId="0" fontId="34" fillId="3" borderId="2" xfId="0" applyFont="1" applyFill="1" applyBorder="1" applyAlignment="1" applyProtection="1">
      <alignment horizontal="left"/>
      <protection locked="0"/>
    </xf>
    <xf numFmtId="2" fontId="30" fillId="10" borderId="2" xfId="0" applyNumberFormat="1" applyFont="1" applyFill="1" applyBorder="1" applyAlignment="1">
      <alignment horizontal="center"/>
    </xf>
    <xf numFmtId="2" fontId="42" fillId="3" borderId="3" xfId="0" applyNumberFormat="1" applyFont="1" applyFill="1" applyBorder="1" applyAlignment="1" applyProtection="1">
      <alignment horizontal="center"/>
      <protection locked="0"/>
    </xf>
    <xf numFmtId="2" fontId="43" fillId="3" borderId="3" xfId="0" applyNumberFormat="1" applyFont="1" applyFill="1" applyBorder="1" applyAlignment="1" applyProtection="1">
      <alignment horizontal="center"/>
      <protection locked="0"/>
    </xf>
    <xf numFmtId="2" fontId="42" fillId="3" borderId="2" xfId="0" applyNumberFormat="1" applyFont="1" applyFill="1" applyBorder="1" applyAlignment="1" applyProtection="1">
      <alignment horizontal="center"/>
      <protection locked="0"/>
    </xf>
    <xf numFmtId="0" fontId="42" fillId="3" borderId="3" xfId="0" applyNumberFormat="1" applyFont="1" applyFill="1" applyBorder="1" applyAlignment="1">
      <alignment horizontal="center"/>
    </xf>
    <xf numFmtId="0" fontId="42" fillId="3" borderId="52" xfId="0" applyFont="1" applyFill="1" applyBorder="1" applyAlignment="1" applyProtection="1">
      <alignment horizontal="center"/>
      <protection locked="0"/>
    </xf>
    <xf numFmtId="2" fontId="42" fillId="3" borderId="2" xfId="0" applyNumberFormat="1" applyFont="1" applyFill="1" applyBorder="1" applyAlignment="1">
      <alignment horizontal="center"/>
    </xf>
    <xf numFmtId="2" fontId="42" fillId="3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7</xdr:row>
      <xdr:rowOff>38100</xdr:rowOff>
    </xdr:from>
    <xdr:to>
      <xdr:col>3</xdr:col>
      <xdr:colOff>704850</xdr:colOff>
      <xdr:row>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600200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4</xdr:row>
      <xdr:rowOff>95250</xdr:rowOff>
    </xdr:from>
    <xdr:to>
      <xdr:col>3</xdr:col>
      <xdr:colOff>609600</xdr:colOff>
      <xdr:row>4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74295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9</xdr:row>
      <xdr:rowOff>38100</xdr:rowOff>
    </xdr:from>
    <xdr:to>
      <xdr:col>3</xdr:col>
      <xdr:colOff>704850</xdr:colOff>
      <xdr:row>9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209800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14</xdr:row>
      <xdr:rowOff>38100</xdr:rowOff>
    </xdr:from>
    <xdr:to>
      <xdr:col>3</xdr:col>
      <xdr:colOff>704850</xdr:colOff>
      <xdr:row>14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733800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16</xdr:row>
      <xdr:rowOff>38100</xdr:rowOff>
    </xdr:from>
    <xdr:to>
      <xdr:col>3</xdr:col>
      <xdr:colOff>704850</xdr:colOff>
      <xdr:row>16</xdr:row>
      <xdr:rowOff>266700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343400"/>
          <a:ext cx="5810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6</xdr:row>
      <xdr:rowOff>95250</xdr:rowOff>
    </xdr:from>
    <xdr:to>
      <xdr:col>3</xdr:col>
      <xdr:colOff>609600</xdr:colOff>
      <xdr:row>6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35255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5</xdr:row>
      <xdr:rowOff>95250</xdr:rowOff>
    </xdr:from>
    <xdr:to>
      <xdr:col>3</xdr:col>
      <xdr:colOff>609600</xdr:colOff>
      <xdr:row>5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10</xdr:row>
      <xdr:rowOff>95250</xdr:rowOff>
    </xdr:from>
    <xdr:to>
      <xdr:col>3</xdr:col>
      <xdr:colOff>609600</xdr:colOff>
      <xdr:row>10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57175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8</xdr:row>
      <xdr:rowOff>95250</xdr:rowOff>
    </xdr:from>
    <xdr:to>
      <xdr:col>3</xdr:col>
      <xdr:colOff>609600</xdr:colOff>
      <xdr:row>8</xdr:row>
      <xdr:rowOff>247650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96215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11</xdr:row>
      <xdr:rowOff>95250</xdr:rowOff>
    </xdr:from>
    <xdr:to>
      <xdr:col>3</xdr:col>
      <xdr:colOff>609600</xdr:colOff>
      <xdr:row>11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287655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12</xdr:row>
      <xdr:rowOff>95250</xdr:rowOff>
    </xdr:from>
    <xdr:to>
      <xdr:col>3</xdr:col>
      <xdr:colOff>609600</xdr:colOff>
      <xdr:row>12</xdr:row>
      <xdr:rowOff>247650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318135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15</xdr:row>
      <xdr:rowOff>95250</xdr:rowOff>
    </xdr:from>
    <xdr:to>
      <xdr:col>3</xdr:col>
      <xdr:colOff>609600</xdr:colOff>
      <xdr:row>15</xdr:row>
      <xdr:rowOff>247650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409575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</xdr:row>
      <xdr:rowOff>95250</xdr:rowOff>
    </xdr:from>
    <xdr:to>
      <xdr:col>3</xdr:col>
      <xdr:colOff>609600</xdr:colOff>
      <xdr:row>13</xdr:row>
      <xdr:rowOff>247650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348615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BC55"/>
  <sheetViews>
    <sheetView showGridLines="0" tabSelected="1" zoomScale="78" zoomScaleNormal="78" workbookViewId="0" topLeftCell="A2">
      <selection activeCell="I19" sqref="I19"/>
    </sheetView>
  </sheetViews>
  <sheetFormatPr defaultColWidth="9.140625" defaultRowHeight="12.75"/>
  <cols>
    <col min="1" max="1" width="1.7109375" style="12" customWidth="1"/>
    <col min="2" max="2" width="3.28125" style="6" customWidth="1"/>
    <col min="3" max="3" width="18.7109375" style="7" customWidth="1"/>
    <col min="4" max="4" width="11.140625" style="11" customWidth="1"/>
    <col min="5" max="5" width="3.00390625" style="9" hidden="1" customWidth="1"/>
    <col min="6" max="6" width="6.7109375" style="7" customWidth="1"/>
    <col min="7" max="7" width="6.7109375" style="8" customWidth="1"/>
    <col min="8" max="8" width="6.7109375" style="9" hidden="1" customWidth="1"/>
    <col min="9" max="9" width="6.7109375" style="7" customWidth="1"/>
    <col min="10" max="10" width="6.7109375" style="8" customWidth="1"/>
    <col min="11" max="11" width="6.7109375" style="10" hidden="1" customWidth="1"/>
    <col min="12" max="12" width="6.7109375" style="7" hidden="1" customWidth="1"/>
    <col min="13" max="13" width="6.7109375" style="11" hidden="1" customWidth="1"/>
    <col min="14" max="14" width="6.7109375" style="7" customWidth="1"/>
    <col min="15" max="15" width="6.7109375" style="8" customWidth="1"/>
    <col min="16" max="16" width="6.7109375" style="9" hidden="1" customWidth="1"/>
    <col min="17" max="17" width="6.7109375" style="7" customWidth="1"/>
    <col min="18" max="18" width="6.7109375" style="8" customWidth="1"/>
    <col min="19" max="19" width="7.421875" style="9" hidden="1" customWidth="1"/>
    <col min="20" max="21" width="6.7109375" style="9" hidden="1" customWidth="1"/>
    <col min="22" max="22" width="6.7109375" style="9" customWidth="1"/>
    <col min="23" max="23" width="4.7109375" style="9" customWidth="1"/>
    <col min="24" max="24" width="6.7109375" style="6" customWidth="1"/>
    <col min="25" max="25" width="6.7109375" style="7" customWidth="1"/>
    <col min="26" max="27" width="4.140625" style="9" customWidth="1"/>
    <col min="28" max="29" width="6.7109375" style="9" customWidth="1"/>
    <col min="30" max="30" width="8.140625" style="9" customWidth="1"/>
    <col min="31" max="31" width="6.7109375" style="9" customWidth="1"/>
    <col min="32" max="32" width="6.7109375" style="12" customWidth="1"/>
    <col min="33" max="33" width="11.28125" style="12" customWidth="1"/>
    <col min="34" max="34" width="3.28125" style="43" customWidth="1"/>
    <col min="35" max="35" width="6.7109375" style="48" hidden="1" customWidth="1"/>
    <col min="36" max="37" width="6.7109375" style="4" hidden="1" customWidth="1"/>
    <col min="38" max="38" width="6.7109375" style="49" hidden="1" customWidth="1"/>
    <col min="39" max="39" width="7.7109375" style="12" hidden="1" customWidth="1"/>
    <col min="40" max="40" width="55.00390625" style="4" customWidth="1"/>
    <col min="41" max="16384" width="8.8515625" style="4" customWidth="1"/>
  </cols>
  <sheetData>
    <row r="1" spans="1:39" s="2" customFormat="1" ht="42.75" customHeight="1" hidden="1" thickBot="1">
      <c r="A1" s="23"/>
      <c r="B1" s="14"/>
      <c r="C1" s="15"/>
      <c r="D1" s="22"/>
      <c r="E1" s="17"/>
      <c r="F1" s="15"/>
      <c r="G1" s="16"/>
      <c r="H1" s="17"/>
      <c r="I1" s="15"/>
      <c r="J1" s="16"/>
      <c r="K1" s="18"/>
      <c r="L1" s="19"/>
      <c r="M1" s="20"/>
      <c r="N1" s="15"/>
      <c r="O1" s="16"/>
      <c r="P1" s="17"/>
      <c r="Q1" s="15"/>
      <c r="R1" s="16"/>
      <c r="S1" s="21"/>
      <c r="T1" s="21"/>
      <c r="U1" s="21"/>
      <c r="V1" s="21"/>
      <c r="W1" s="21"/>
      <c r="X1" s="14"/>
      <c r="Y1" s="15"/>
      <c r="Z1" s="21"/>
      <c r="AA1" s="21"/>
      <c r="AB1" s="21"/>
      <c r="AC1" s="21"/>
      <c r="AD1" s="21"/>
      <c r="AE1" s="21"/>
      <c r="AF1" s="13"/>
      <c r="AG1" s="13"/>
      <c r="AH1" s="13"/>
      <c r="AI1" s="46"/>
      <c r="AJ1" s="3"/>
      <c r="AK1" s="3"/>
      <c r="AL1" s="47"/>
      <c r="AM1" s="44"/>
    </row>
    <row r="2" spans="1:40" s="2" customFormat="1" ht="9.75" customHeight="1" thickBot="1">
      <c r="A2" s="1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13"/>
      <c r="AG2" s="13"/>
      <c r="AH2" s="13"/>
      <c r="AI2" s="55"/>
      <c r="AJ2" s="55"/>
      <c r="AK2" s="55"/>
      <c r="AL2" s="55"/>
      <c r="AM2" s="13"/>
      <c r="AN2" s="13"/>
    </row>
    <row r="3" spans="1:40" s="2" customFormat="1" ht="13.5" thickTop="1">
      <c r="A3" s="25"/>
      <c r="B3" s="72"/>
      <c r="C3" s="73"/>
      <c r="D3" s="73"/>
      <c r="E3" s="74"/>
      <c r="F3" s="92"/>
      <c r="G3" s="93"/>
      <c r="H3" s="74"/>
      <c r="I3" s="94"/>
      <c r="J3" s="95"/>
      <c r="K3" s="74"/>
      <c r="L3" s="74"/>
      <c r="M3" s="74"/>
      <c r="N3" s="112"/>
      <c r="O3" s="113"/>
      <c r="P3" s="74"/>
      <c r="Q3" s="96"/>
      <c r="R3" s="97"/>
      <c r="S3" s="75" t="s">
        <v>11</v>
      </c>
      <c r="T3" s="75" t="s">
        <v>11</v>
      </c>
      <c r="U3" s="75" t="s">
        <v>11</v>
      </c>
      <c r="V3" s="75" t="s">
        <v>11</v>
      </c>
      <c r="W3" s="75" t="s">
        <v>43</v>
      </c>
      <c r="X3" s="76" t="s">
        <v>6</v>
      </c>
      <c r="Y3" s="75" t="s">
        <v>5</v>
      </c>
      <c r="Z3" s="100" t="s">
        <v>17</v>
      </c>
      <c r="AA3" s="100" t="s">
        <v>17</v>
      </c>
      <c r="AB3" s="75" t="s">
        <v>17</v>
      </c>
      <c r="AC3" s="75" t="s">
        <v>17</v>
      </c>
      <c r="AD3" s="75" t="s">
        <v>5</v>
      </c>
      <c r="AE3" s="76" t="s">
        <v>6</v>
      </c>
      <c r="AF3" s="77"/>
      <c r="AG3" s="91" t="s">
        <v>24</v>
      </c>
      <c r="AH3" s="38"/>
      <c r="AI3" s="60"/>
      <c r="AJ3" s="61"/>
      <c r="AK3" s="116"/>
      <c r="AL3" s="62"/>
      <c r="AM3" s="63"/>
      <c r="AN3" s="13"/>
    </row>
    <row r="4" spans="1:40" s="2" customFormat="1" ht="27.75" customHeight="1" thickBot="1">
      <c r="A4" s="25"/>
      <c r="B4" s="78" t="s">
        <v>0</v>
      </c>
      <c r="C4" s="79" t="s">
        <v>10</v>
      </c>
      <c r="D4" s="80" t="s">
        <v>16</v>
      </c>
      <c r="E4" s="80">
        <v>1</v>
      </c>
      <c r="F4" s="105" t="s">
        <v>7</v>
      </c>
      <c r="G4" s="106" t="s">
        <v>4</v>
      </c>
      <c r="H4" s="107">
        <v>2</v>
      </c>
      <c r="I4" s="108" t="s">
        <v>7</v>
      </c>
      <c r="J4" s="109" t="s">
        <v>4</v>
      </c>
      <c r="K4" s="107" t="s">
        <v>1</v>
      </c>
      <c r="L4" s="107" t="s">
        <v>2</v>
      </c>
      <c r="M4" s="107">
        <v>3</v>
      </c>
      <c r="N4" s="114" t="s">
        <v>7</v>
      </c>
      <c r="O4" s="115" t="s">
        <v>4</v>
      </c>
      <c r="P4" s="107">
        <v>4</v>
      </c>
      <c r="Q4" s="110" t="s">
        <v>7</v>
      </c>
      <c r="R4" s="111" t="s">
        <v>4</v>
      </c>
      <c r="S4" s="81" t="s">
        <v>13</v>
      </c>
      <c r="T4" s="81" t="s">
        <v>22</v>
      </c>
      <c r="U4" s="81" t="s">
        <v>23</v>
      </c>
      <c r="V4" s="81" t="s">
        <v>12</v>
      </c>
      <c r="W4" s="81" t="s">
        <v>44</v>
      </c>
      <c r="X4" s="81" t="s">
        <v>19</v>
      </c>
      <c r="Y4" s="81" t="s">
        <v>3</v>
      </c>
      <c r="Z4" s="81" t="s">
        <v>25</v>
      </c>
      <c r="AA4" s="81" t="s">
        <v>28</v>
      </c>
      <c r="AB4" s="82" t="s">
        <v>5</v>
      </c>
      <c r="AC4" s="82" t="s">
        <v>18</v>
      </c>
      <c r="AD4" s="101" t="s">
        <v>21</v>
      </c>
      <c r="AE4" s="101" t="s">
        <v>20</v>
      </c>
      <c r="AF4" s="81" t="s">
        <v>8</v>
      </c>
      <c r="AG4" s="83" t="s">
        <v>9</v>
      </c>
      <c r="AH4" s="37"/>
      <c r="AI4" s="64"/>
      <c r="AJ4" s="53"/>
      <c r="AK4" s="117"/>
      <c r="AL4" s="54"/>
      <c r="AM4" s="65" t="s">
        <v>14</v>
      </c>
      <c r="AN4" s="13"/>
    </row>
    <row r="5" spans="1:40" ht="24" customHeight="1">
      <c r="A5" s="25"/>
      <c r="B5" s="159">
        <v>1</v>
      </c>
      <c r="C5" s="153" t="s">
        <v>30</v>
      </c>
      <c r="D5" s="152"/>
      <c r="E5" s="118"/>
      <c r="F5" s="119">
        <v>25.8</v>
      </c>
      <c r="G5" s="119">
        <v>6.56</v>
      </c>
      <c r="H5" s="119">
        <v>0</v>
      </c>
      <c r="I5" s="119">
        <v>23.25</v>
      </c>
      <c r="J5" s="119">
        <v>6.61</v>
      </c>
      <c r="K5" s="119">
        <v>0</v>
      </c>
      <c r="L5" s="119">
        <v>0</v>
      </c>
      <c r="M5" s="119">
        <v>0</v>
      </c>
      <c r="N5" s="119">
        <v>25.2</v>
      </c>
      <c r="O5" s="119">
        <v>6.54</v>
      </c>
      <c r="P5" s="119">
        <v>0</v>
      </c>
      <c r="Q5" s="157">
        <v>27.2</v>
      </c>
      <c r="R5" s="119">
        <v>6.19</v>
      </c>
      <c r="S5" s="120">
        <f aca="true" t="shared" si="0" ref="S5:S17">SUM(F5,I5,N5,Q5)</f>
        <v>101.45</v>
      </c>
      <c r="T5" s="120">
        <f aca="true" t="shared" si="1" ref="T5:T17">MIN(F5,I5,N5,Q5)</f>
        <v>23.25</v>
      </c>
      <c r="U5" s="120">
        <f aca="true" t="shared" si="2" ref="U5:U17">MAX(F5,I5,N5,Q5)</f>
        <v>27.2</v>
      </c>
      <c r="V5" s="120">
        <f aca="true" t="shared" si="3" ref="V5:V17">SUM(S5-T5)</f>
        <v>78.2</v>
      </c>
      <c r="W5" s="143">
        <v>2</v>
      </c>
      <c r="X5" s="120">
        <f aca="true" t="shared" si="4" ref="X5:X17">MIN(G5,J5,O5,R5)</f>
        <v>6.19</v>
      </c>
      <c r="Y5" s="120">
        <f aca="true" t="shared" si="5" ref="Y5:Y17">MAX(F5,I5,N5,Q5)</f>
        <v>27.2</v>
      </c>
      <c r="Z5" s="154"/>
      <c r="AA5" s="120" t="s">
        <v>45</v>
      </c>
      <c r="AB5" s="120">
        <v>27.3</v>
      </c>
      <c r="AC5" s="120">
        <v>6.35</v>
      </c>
      <c r="AD5" s="160">
        <f aca="true" t="shared" si="6" ref="AD5:AD17">MAX(U5,AB5)</f>
        <v>27.3</v>
      </c>
      <c r="AE5" s="120">
        <f aca="true" t="shared" si="7" ref="AE5:AE17">MIN(X5,AC5)</f>
        <v>6.19</v>
      </c>
      <c r="AF5" s="121">
        <v>85.2</v>
      </c>
      <c r="AG5" s="122">
        <f aca="true" t="shared" si="8" ref="AG5:AG17">SUM(3600/AE5*AF5/5280)</f>
        <v>9.384637979145248</v>
      </c>
      <c r="AH5" s="39"/>
      <c r="AI5" s="86" t="str">
        <f>C5</f>
        <v>Roy Masters</v>
      </c>
      <c r="AJ5" s="87" t="str">
        <f>C6</f>
        <v>Andy Whorton</v>
      </c>
      <c r="AK5" s="87" t="str">
        <f>C7</f>
        <v>Marc Townsend</v>
      </c>
      <c r="AL5" s="87" t="str">
        <f>C8</f>
        <v>Martin Hill</v>
      </c>
      <c r="AM5" s="102"/>
      <c r="AN5" s="13"/>
    </row>
    <row r="6" spans="1:40" ht="24" customHeight="1">
      <c r="A6" s="25"/>
      <c r="B6" s="123">
        <v>2</v>
      </c>
      <c r="C6" s="138" t="s">
        <v>32</v>
      </c>
      <c r="D6" s="129"/>
      <c r="E6" s="124">
        <v>18</v>
      </c>
      <c r="F6" s="125">
        <v>26.65</v>
      </c>
      <c r="G6" s="125">
        <v>6.08</v>
      </c>
      <c r="H6" s="125">
        <v>0</v>
      </c>
      <c r="I6" s="125">
        <v>23.3</v>
      </c>
      <c r="J6" s="156">
        <v>6.36</v>
      </c>
      <c r="K6" s="125">
        <v>0</v>
      </c>
      <c r="L6" s="125">
        <v>0</v>
      </c>
      <c r="M6" s="125">
        <v>0</v>
      </c>
      <c r="N6" s="125">
        <v>25.3</v>
      </c>
      <c r="O6" s="125">
        <v>6.46</v>
      </c>
      <c r="P6" s="125">
        <v>0</v>
      </c>
      <c r="Q6" s="125">
        <v>22.25</v>
      </c>
      <c r="R6" s="125">
        <v>6.83</v>
      </c>
      <c r="S6" s="126">
        <f t="shared" si="0"/>
        <v>97.5</v>
      </c>
      <c r="T6" s="126">
        <f t="shared" si="1"/>
        <v>22.25</v>
      </c>
      <c r="U6" s="126">
        <f t="shared" si="2"/>
        <v>26.65</v>
      </c>
      <c r="V6" s="126">
        <f t="shared" si="3"/>
        <v>75.25</v>
      </c>
      <c r="W6" s="144">
        <v>4</v>
      </c>
      <c r="X6" s="126">
        <f t="shared" si="4"/>
        <v>6.08</v>
      </c>
      <c r="Y6" s="126">
        <f t="shared" si="5"/>
        <v>26.65</v>
      </c>
      <c r="Z6" s="149"/>
      <c r="AA6" s="126" t="s">
        <v>45</v>
      </c>
      <c r="AB6" s="126">
        <v>27.15</v>
      </c>
      <c r="AC6" s="126">
        <v>6.24</v>
      </c>
      <c r="AD6" s="126">
        <f t="shared" si="6"/>
        <v>27.15</v>
      </c>
      <c r="AE6" s="126">
        <f t="shared" si="7"/>
        <v>6.08</v>
      </c>
      <c r="AF6" s="127">
        <v>85.2</v>
      </c>
      <c r="AG6" s="128">
        <f t="shared" si="8"/>
        <v>9.554425837320574</v>
      </c>
      <c r="AH6" s="39"/>
      <c r="AI6" s="86" t="str">
        <f>C9</f>
        <v>Tony Stacey</v>
      </c>
      <c r="AJ6" s="87" t="str">
        <f>C10</f>
        <v>Clive Harland</v>
      </c>
      <c r="AK6" s="87" t="str">
        <f>C11</f>
        <v>Andy Player</v>
      </c>
      <c r="AL6" s="87" t="str">
        <f>C12</f>
        <v>John Chell</v>
      </c>
      <c r="AM6" s="103"/>
      <c r="AN6" s="13"/>
    </row>
    <row r="7" spans="1:40" s="5" customFormat="1" ht="24" customHeight="1" thickBot="1">
      <c r="A7" s="25"/>
      <c r="B7" s="123">
        <v>3</v>
      </c>
      <c r="C7" s="138" t="s">
        <v>31</v>
      </c>
      <c r="D7" s="129"/>
      <c r="E7" s="124"/>
      <c r="F7" s="125">
        <v>26.75</v>
      </c>
      <c r="G7" s="125">
        <v>6.46</v>
      </c>
      <c r="H7" s="125">
        <v>0</v>
      </c>
      <c r="I7" s="125">
        <v>25.5</v>
      </c>
      <c r="J7" s="125">
        <v>6.62</v>
      </c>
      <c r="K7" s="125">
        <v>0</v>
      </c>
      <c r="L7" s="125">
        <v>0</v>
      </c>
      <c r="M7" s="125">
        <v>0</v>
      </c>
      <c r="N7" s="125">
        <v>16.55</v>
      </c>
      <c r="O7" s="125">
        <v>6.45</v>
      </c>
      <c r="P7" s="125">
        <v>0</v>
      </c>
      <c r="Q7" s="125">
        <v>25.25</v>
      </c>
      <c r="R7" s="125">
        <v>6.66</v>
      </c>
      <c r="S7" s="126">
        <f t="shared" si="0"/>
        <v>94.05</v>
      </c>
      <c r="T7" s="126">
        <f t="shared" si="1"/>
        <v>16.55</v>
      </c>
      <c r="U7" s="126">
        <f t="shared" si="2"/>
        <v>26.75</v>
      </c>
      <c r="V7" s="126">
        <f t="shared" si="3"/>
        <v>77.5</v>
      </c>
      <c r="W7" s="144">
        <v>3</v>
      </c>
      <c r="X7" s="126">
        <f t="shared" si="4"/>
        <v>6.45</v>
      </c>
      <c r="Y7" s="126">
        <f t="shared" si="5"/>
        <v>26.75</v>
      </c>
      <c r="Z7" s="148"/>
      <c r="AA7" s="126" t="s">
        <v>45</v>
      </c>
      <c r="AB7" s="126">
        <v>24.45</v>
      </c>
      <c r="AC7" s="126">
        <v>6.42</v>
      </c>
      <c r="AD7" s="126">
        <f t="shared" si="6"/>
        <v>26.75</v>
      </c>
      <c r="AE7" s="126">
        <f t="shared" si="7"/>
        <v>6.42</v>
      </c>
      <c r="AF7" s="127">
        <v>85.2</v>
      </c>
      <c r="AG7" s="128">
        <f t="shared" si="8"/>
        <v>9.048428207306712</v>
      </c>
      <c r="AH7" s="39"/>
      <c r="AI7" s="86" t="str">
        <f>C13</f>
        <v>Dan Ellis</v>
      </c>
      <c r="AJ7" s="87" t="str">
        <f>C14</f>
        <v>Greig Nairn</v>
      </c>
      <c r="AK7" s="87" t="str">
        <f>C15</f>
        <v>Julian Allard</v>
      </c>
      <c r="AL7" s="87" t="str">
        <f>C16</f>
        <v>Dave Rouse</v>
      </c>
      <c r="AM7" s="103"/>
      <c r="AN7" s="13"/>
    </row>
    <row r="8" spans="1:40" s="3" customFormat="1" ht="24" customHeight="1">
      <c r="A8" s="25"/>
      <c r="B8" s="123">
        <v>4</v>
      </c>
      <c r="C8" s="151" t="s">
        <v>29</v>
      </c>
      <c r="D8" s="129"/>
      <c r="E8" s="124"/>
      <c r="F8" s="155">
        <v>27.15</v>
      </c>
      <c r="G8" s="156">
        <v>5.97</v>
      </c>
      <c r="H8" s="125">
        <v>0</v>
      </c>
      <c r="I8" s="125">
        <v>25.1</v>
      </c>
      <c r="J8" s="125">
        <v>6.39</v>
      </c>
      <c r="K8" s="125">
        <v>0</v>
      </c>
      <c r="L8" s="125">
        <v>0</v>
      </c>
      <c r="M8" s="125">
        <v>0</v>
      </c>
      <c r="N8" s="155">
        <v>27.25</v>
      </c>
      <c r="O8" s="156">
        <v>6.23</v>
      </c>
      <c r="P8" s="125">
        <v>0</v>
      </c>
      <c r="Q8" s="125">
        <v>26.05</v>
      </c>
      <c r="R8" s="156">
        <v>5.93</v>
      </c>
      <c r="S8" s="126">
        <f t="shared" si="0"/>
        <v>105.55</v>
      </c>
      <c r="T8" s="126">
        <f t="shared" si="1"/>
        <v>25.1</v>
      </c>
      <c r="U8" s="126">
        <f t="shared" si="2"/>
        <v>27.25</v>
      </c>
      <c r="V8" s="126">
        <f t="shared" si="3"/>
        <v>80.44999999999999</v>
      </c>
      <c r="W8" s="158">
        <v>1</v>
      </c>
      <c r="X8" s="126">
        <f t="shared" si="4"/>
        <v>5.93</v>
      </c>
      <c r="Y8" s="126">
        <f t="shared" si="5"/>
        <v>27.25</v>
      </c>
      <c r="Z8" s="146"/>
      <c r="AA8" s="126" t="s">
        <v>45</v>
      </c>
      <c r="AB8" s="126">
        <v>19.15</v>
      </c>
      <c r="AC8" s="126">
        <v>5.93</v>
      </c>
      <c r="AD8" s="126">
        <f t="shared" si="6"/>
        <v>27.25</v>
      </c>
      <c r="AE8" s="161">
        <f t="shared" si="7"/>
        <v>5.93</v>
      </c>
      <c r="AF8" s="127">
        <v>85.16</v>
      </c>
      <c r="AG8" s="128">
        <f t="shared" si="8"/>
        <v>9.791506975318105</v>
      </c>
      <c r="AH8" s="39"/>
      <c r="AI8" s="86" t="str">
        <f>C17</f>
        <v>Deane Walpole</v>
      </c>
      <c r="AJ8" s="87" t="str">
        <f>C16</f>
        <v>Dave Rouse</v>
      </c>
      <c r="AK8" s="87" t="str">
        <f>C5</f>
        <v>Roy Masters</v>
      </c>
      <c r="AL8" s="87" t="str">
        <f>C9</f>
        <v>Tony Stacey</v>
      </c>
      <c r="AM8" s="103"/>
      <c r="AN8" s="13"/>
    </row>
    <row r="9" spans="1:40" ht="24" customHeight="1">
      <c r="A9" s="25"/>
      <c r="B9" s="123">
        <v>5</v>
      </c>
      <c r="C9" s="141" t="s">
        <v>34</v>
      </c>
      <c r="D9" s="129"/>
      <c r="E9" s="124"/>
      <c r="F9" s="125">
        <v>25.5</v>
      </c>
      <c r="G9" s="125">
        <v>6.76</v>
      </c>
      <c r="H9" s="125">
        <v>0</v>
      </c>
      <c r="I9" s="125">
        <v>24.9</v>
      </c>
      <c r="J9" s="125">
        <v>6.68</v>
      </c>
      <c r="K9" s="125">
        <v>0</v>
      </c>
      <c r="L9" s="125">
        <v>0</v>
      </c>
      <c r="M9" s="125">
        <v>0</v>
      </c>
      <c r="N9" s="125">
        <v>20.15</v>
      </c>
      <c r="O9" s="125">
        <v>7.09</v>
      </c>
      <c r="P9" s="125">
        <v>0</v>
      </c>
      <c r="Q9" s="125">
        <v>23.1</v>
      </c>
      <c r="R9" s="125">
        <v>6.71</v>
      </c>
      <c r="S9" s="126">
        <f t="shared" si="0"/>
        <v>93.65</v>
      </c>
      <c r="T9" s="126">
        <f t="shared" si="1"/>
        <v>20.15</v>
      </c>
      <c r="U9" s="126">
        <f t="shared" si="2"/>
        <v>25.5</v>
      </c>
      <c r="V9" s="126">
        <f t="shared" si="3"/>
        <v>73.5</v>
      </c>
      <c r="W9" s="144">
        <v>6</v>
      </c>
      <c r="X9" s="126">
        <f t="shared" si="4"/>
        <v>6.68</v>
      </c>
      <c r="Y9" s="126">
        <f t="shared" si="5"/>
        <v>25.5</v>
      </c>
      <c r="Z9" s="147"/>
      <c r="AA9" s="126" t="s">
        <v>46</v>
      </c>
      <c r="AB9" s="126">
        <v>26.1</v>
      </c>
      <c r="AC9" s="126">
        <v>6.3</v>
      </c>
      <c r="AD9" s="126">
        <f t="shared" si="6"/>
        <v>26.1</v>
      </c>
      <c r="AE9" s="126">
        <f t="shared" si="7"/>
        <v>6.3</v>
      </c>
      <c r="AF9" s="127">
        <v>85.2</v>
      </c>
      <c r="AG9" s="128">
        <f t="shared" si="8"/>
        <v>9.220779220779221</v>
      </c>
      <c r="AH9" s="39"/>
      <c r="AI9" s="86" t="str">
        <f>C14</f>
        <v>Greig Nairn</v>
      </c>
      <c r="AJ9" s="87" t="str">
        <f>C7</f>
        <v>Marc Townsend</v>
      </c>
      <c r="AK9" s="87" t="str">
        <f>C12</f>
        <v>John Chell</v>
      </c>
      <c r="AL9" s="87" t="str">
        <f>C6</f>
        <v>Andy Whorton</v>
      </c>
      <c r="AM9" s="103"/>
      <c r="AN9" s="13"/>
    </row>
    <row r="10" spans="1:40" ht="24" customHeight="1">
      <c r="A10" s="25"/>
      <c r="B10" s="123">
        <v>6</v>
      </c>
      <c r="C10" s="139" t="s">
        <v>36</v>
      </c>
      <c r="D10" s="129"/>
      <c r="E10" s="124">
        <v>17</v>
      </c>
      <c r="F10" s="125">
        <v>21.45</v>
      </c>
      <c r="G10" s="125">
        <v>5.96</v>
      </c>
      <c r="H10" s="125">
        <v>0</v>
      </c>
      <c r="I10" s="155">
        <v>26</v>
      </c>
      <c r="J10" s="125">
        <v>6.6</v>
      </c>
      <c r="K10" s="125">
        <v>0</v>
      </c>
      <c r="L10" s="125">
        <v>0</v>
      </c>
      <c r="M10" s="125">
        <v>0</v>
      </c>
      <c r="N10" s="125">
        <v>25.25</v>
      </c>
      <c r="O10" s="125">
        <v>6.35</v>
      </c>
      <c r="P10" s="125">
        <v>0</v>
      </c>
      <c r="Q10" s="125">
        <v>20.6</v>
      </c>
      <c r="R10" s="125">
        <v>6.41</v>
      </c>
      <c r="S10" s="126">
        <f t="shared" si="0"/>
        <v>93.30000000000001</v>
      </c>
      <c r="T10" s="126">
        <f t="shared" si="1"/>
        <v>20.6</v>
      </c>
      <c r="U10" s="126">
        <f t="shared" si="2"/>
        <v>26</v>
      </c>
      <c r="V10" s="126">
        <f t="shared" si="3"/>
        <v>72.70000000000002</v>
      </c>
      <c r="W10" s="144">
        <v>8</v>
      </c>
      <c r="X10" s="126">
        <f t="shared" si="4"/>
        <v>5.96</v>
      </c>
      <c r="Y10" s="126">
        <f t="shared" si="5"/>
        <v>26</v>
      </c>
      <c r="Z10" s="149"/>
      <c r="AA10" s="126" t="s">
        <v>46</v>
      </c>
      <c r="AB10" s="126">
        <v>25.9</v>
      </c>
      <c r="AC10" s="126">
        <v>6.39</v>
      </c>
      <c r="AD10" s="126">
        <f t="shared" si="6"/>
        <v>26</v>
      </c>
      <c r="AE10" s="126">
        <f t="shared" si="7"/>
        <v>5.96</v>
      </c>
      <c r="AF10" s="127">
        <v>85.2</v>
      </c>
      <c r="AG10" s="128">
        <f t="shared" si="8"/>
        <v>9.746796827333739</v>
      </c>
      <c r="AH10" s="39"/>
      <c r="AI10" s="86" t="str">
        <f>C10</f>
        <v>Clive Harland</v>
      </c>
      <c r="AJ10" s="87" t="str">
        <f>C13</f>
        <v>Dan Ellis</v>
      </c>
      <c r="AK10" s="87" t="str">
        <f>C16</f>
        <v>Dave Rouse</v>
      </c>
      <c r="AL10" s="87" t="str">
        <f>C15</f>
        <v>Julian Allard</v>
      </c>
      <c r="AM10" s="103"/>
      <c r="AN10" s="13"/>
    </row>
    <row r="11" spans="1:40" s="2" customFormat="1" ht="24" customHeight="1">
      <c r="A11" s="25"/>
      <c r="B11" s="123">
        <v>7</v>
      </c>
      <c r="C11" s="139" t="s">
        <v>33</v>
      </c>
      <c r="D11" s="129"/>
      <c r="E11" s="124"/>
      <c r="F11" s="125">
        <v>25.2</v>
      </c>
      <c r="G11" s="125">
        <v>6.86</v>
      </c>
      <c r="H11" s="125">
        <v>0</v>
      </c>
      <c r="I11" s="125">
        <v>24.45</v>
      </c>
      <c r="J11" s="125">
        <v>6.66</v>
      </c>
      <c r="K11" s="125">
        <v>0</v>
      </c>
      <c r="L11" s="125">
        <v>0</v>
      </c>
      <c r="M11" s="125">
        <v>0</v>
      </c>
      <c r="N11" s="125">
        <v>23.25</v>
      </c>
      <c r="O11" s="125">
        <v>6.83</v>
      </c>
      <c r="P11" s="125">
        <v>0</v>
      </c>
      <c r="Q11" s="125">
        <v>24.6</v>
      </c>
      <c r="R11" s="125">
        <v>6.53</v>
      </c>
      <c r="S11" s="126">
        <f t="shared" si="0"/>
        <v>97.5</v>
      </c>
      <c r="T11" s="126">
        <f t="shared" si="1"/>
        <v>23.25</v>
      </c>
      <c r="U11" s="126">
        <f t="shared" si="2"/>
        <v>25.2</v>
      </c>
      <c r="V11" s="126">
        <f t="shared" si="3"/>
        <v>74.25</v>
      </c>
      <c r="W11" s="144">
        <v>5</v>
      </c>
      <c r="X11" s="126">
        <f t="shared" si="4"/>
        <v>6.53</v>
      </c>
      <c r="Y11" s="126">
        <f t="shared" si="5"/>
        <v>25.2</v>
      </c>
      <c r="Z11" s="148"/>
      <c r="AA11" s="126" t="s">
        <v>46</v>
      </c>
      <c r="AB11" s="126">
        <v>25.05</v>
      </c>
      <c r="AC11" s="126">
        <v>6.81</v>
      </c>
      <c r="AD11" s="126">
        <f t="shared" si="6"/>
        <v>25.2</v>
      </c>
      <c r="AE11" s="126">
        <f t="shared" si="7"/>
        <v>6.53</v>
      </c>
      <c r="AF11" s="127">
        <v>85.2</v>
      </c>
      <c r="AG11" s="128">
        <f t="shared" si="8"/>
        <v>8.896004454963107</v>
      </c>
      <c r="AH11" s="39"/>
      <c r="AI11" s="90" t="str">
        <f>C7</f>
        <v>Marc Townsend</v>
      </c>
      <c r="AJ11" s="87" t="str">
        <f>C8</f>
        <v>Martin Hill</v>
      </c>
      <c r="AK11" s="87" t="str">
        <f>C9</f>
        <v>Tony Stacey</v>
      </c>
      <c r="AL11" s="87" t="str">
        <f>C11</f>
        <v>Andy Player</v>
      </c>
      <c r="AM11" s="103"/>
      <c r="AN11" s="13"/>
    </row>
    <row r="12" spans="1:40" s="2" customFormat="1" ht="24" customHeight="1">
      <c r="A12" s="25"/>
      <c r="B12" s="123">
        <v>8</v>
      </c>
      <c r="C12" s="141" t="s">
        <v>35</v>
      </c>
      <c r="D12" s="129"/>
      <c r="E12" s="124"/>
      <c r="F12" s="125">
        <v>25.3</v>
      </c>
      <c r="G12" s="125">
        <v>6.44</v>
      </c>
      <c r="H12" s="125">
        <v>0</v>
      </c>
      <c r="I12" s="125">
        <v>23.9</v>
      </c>
      <c r="J12" s="125">
        <v>6.58</v>
      </c>
      <c r="K12" s="125">
        <v>0</v>
      </c>
      <c r="L12" s="125">
        <v>0</v>
      </c>
      <c r="M12" s="125">
        <v>0</v>
      </c>
      <c r="N12" s="125">
        <v>24.1</v>
      </c>
      <c r="O12" s="125">
        <v>6.56</v>
      </c>
      <c r="P12" s="125">
        <v>0</v>
      </c>
      <c r="Q12" s="125">
        <v>21.55</v>
      </c>
      <c r="R12" s="125">
        <v>6.72</v>
      </c>
      <c r="S12" s="126">
        <f t="shared" si="0"/>
        <v>94.85000000000001</v>
      </c>
      <c r="T12" s="126">
        <f t="shared" si="1"/>
        <v>21.55</v>
      </c>
      <c r="U12" s="126">
        <f t="shared" si="2"/>
        <v>25.3</v>
      </c>
      <c r="V12" s="126">
        <f t="shared" si="3"/>
        <v>73.30000000000001</v>
      </c>
      <c r="W12" s="144">
        <v>7</v>
      </c>
      <c r="X12" s="126">
        <f t="shared" si="4"/>
        <v>6.44</v>
      </c>
      <c r="Y12" s="126">
        <f t="shared" si="5"/>
        <v>25.3</v>
      </c>
      <c r="Z12" s="146"/>
      <c r="AA12" s="126" t="s">
        <v>47</v>
      </c>
      <c r="AB12" s="126">
        <v>25.25</v>
      </c>
      <c r="AC12" s="126">
        <v>6.3</v>
      </c>
      <c r="AD12" s="126">
        <f t="shared" si="6"/>
        <v>25.3</v>
      </c>
      <c r="AE12" s="126">
        <f t="shared" si="7"/>
        <v>6.3</v>
      </c>
      <c r="AF12" s="127">
        <v>85.2</v>
      </c>
      <c r="AG12" s="128">
        <f t="shared" si="8"/>
        <v>9.220779220779221</v>
      </c>
      <c r="AH12" s="39"/>
      <c r="AI12" s="86" t="str">
        <f>C15</f>
        <v>Julian Allard</v>
      </c>
      <c r="AJ12" s="87" t="str">
        <f>C5</f>
        <v>Roy Masters</v>
      </c>
      <c r="AK12" s="87" t="str">
        <f>C10</f>
        <v>Clive Harland</v>
      </c>
      <c r="AL12" s="87" t="str">
        <f>C17</f>
        <v>Deane Walpole</v>
      </c>
      <c r="AM12" s="103"/>
      <c r="AN12" s="13"/>
    </row>
    <row r="13" spans="1:40" s="2" customFormat="1" ht="24" customHeight="1">
      <c r="A13" s="25"/>
      <c r="B13" s="123">
        <v>9</v>
      </c>
      <c r="C13" s="140" t="s">
        <v>37</v>
      </c>
      <c r="D13" s="129"/>
      <c r="E13" s="124">
        <v>14</v>
      </c>
      <c r="F13" s="125">
        <v>25.3</v>
      </c>
      <c r="G13" s="125">
        <v>6.28</v>
      </c>
      <c r="H13" s="125">
        <v>0</v>
      </c>
      <c r="I13" s="125">
        <v>23.2</v>
      </c>
      <c r="J13" s="125">
        <v>6.67</v>
      </c>
      <c r="K13" s="125">
        <v>0</v>
      </c>
      <c r="L13" s="125">
        <v>0</v>
      </c>
      <c r="M13" s="125">
        <v>0</v>
      </c>
      <c r="N13" s="125">
        <v>22.25</v>
      </c>
      <c r="O13" s="125">
        <v>6.7</v>
      </c>
      <c r="P13" s="125">
        <v>0</v>
      </c>
      <c r="Q13" s="125">
        <v>22.85</v>
      </c>
      <c r="R13" s="125">
        <v>6.66</v>
      </c>
      <c r="S13" s="126">
        <f t="shared" si="0"/>
        <v>93.6</v>
      </c>
      <c r="T13" s="126">
        <f t="shared" si="1"/>
        <v>22.25</v>
      </c>
      <c r="U13" s="126">
        <f t="shared" si="2"/>
        <v>25.3</v>
      </c>
      <c r="V13" s="126">
        <f t="shared" si="3"/>
        <v>71.35</v>
      </c>
      <c r="W13" s="144">
        <v>9</v>
      </c>
      <c r="X13" s="126">
        <f t="shared" si="4"/>
        <v>6.28</v>
      </c>
      <c r="Y13" s="126">
        <f t="shared" si="5"/>
        <v>25.3</v>
      </c>
      <c r="Z13" s="147"/>
      <c r="AA13" s="126" t="s">
        <v>47</v>
      </c>
      <c r="AB13" s="126">
        <v>24.6</v>
      </c>
      <c r="AC13" s="126">
        <v>6.37</v>
      </c>
      <c r="AD13" s="126">
        <f t="shared" si="6"/>
        <v>25.3</v>
      </c>
      <c r="AE13" s="126">
        <f t="shared" si="7"/>
        <v>6.28</v>
      </c>
      <c r="AF13" s="127">
        <v>85.2</v>
      </c>
      <c r="AG13" s="128">
        <f t="shared" si="8"/>
        <v>9.2501447596989</v>
      </c>
      <c r="AH13" s="39"/>
      <c r="AI13" s="86" t="str">
        <f>C6</f>
        <v>Andy Whorton</v>
      </c>
      <c r="AJ13" s="87" t="str">
        <f>C11</f>
        <v>Andy Player</v>
      </c>
      <c r="AK13" s="87" t="str">
        <f>C14</f>
        <v>Greig Nairn</v>
      </c>
      <c r="AL13" s="87" t="str">
        <f>C13</f>
        <v>Dan Ellis</v>
      </c>
      <c r="AM13" s="103"/>
      <c r="AN13" s="13"/>
    </row>
    <row r="14" spans="1:40" s="2" customFormat="1" ht="24" customHeight="1">
      <c r="A14" s="25"/>
      <c r="B14" s="123">
        <v>10</v>
      </c>
      <c r="C14" s="140" t="s">
        <v>39</v>
      </c>
      <c r="D14" s="129"/>
      <c r="E14" s="124"/>
      <c r="F14" s="125">
        <v>23.75</v>
      </c>
      <c r="G14" s="125">
        <v>6.16</v>
      </c>
      <c r="H14" s="125">
        <v>0</v>
      </c>
      <c r="I14" s="125">
        <v>23</v>
      </c>
      <c r="J14" s="125">
        <v>7.14</v>
      </c>
      <c r="K14" s="125">
        <v>0</v>
      </c>
      <c r="L14" s="125">
        <v>0</v>
      </c>
      <c r="M14" s="125">
        <v>0</v>
      </c>
      <c r="N14" s="125">
        <v>21.85</v>
      </c>
      <c r="O14" s="125">
        <v>6.94</v>
      </c>
      <c r="P14" s="125">
        <v>0</v>
      </c>
      <c r="Q14" s="125">
        <v>22.15</v>
      </c>
      <c r="R14" s="125">
        <v>6.88</v>
      </c>
      <c r="S14" s="126">
        <f t="shared" si="0"/>
        <v>90.75</v>
      </c>
      <c r="T14" s="126">
        <f t="shared" si="1"/>
        <v>21.85</v>
      </c>
      <c r="U14" s="126">
        <f t="shared" si="2"/>
        <v>23.75</v>
      </c>
      <c r="V14" s="126">
        <f t="shared" si="3"/>
        <v>68.9</v>
      </c>
      <c r="W14" s="144">
        <v>11</v>
      </c>
      <c r="X14" s="126">
        <f t="shared" si="4"/>
        <v>6.16</v>
      </c>
      <c r="Y14" s="126">
        <f t="shared" si="5"/>
        <v>23.75</v>
      </c>
      <c r="Z14" s="149"/>
      <c r="AA14" s="126" t="s">
        <v>47</v>
      </c>
      <c r="AB14" s="126">
        <v>23.3</v>
      </c>
      <c r="AC14" s="126">
        <v>6.98</v>
      </c>
      <c r="AD14" s="126">
        <f t="shared" si="6"/>
        <v>23.75</v>
      </c>
      <c r="AE14" s="126">
        <f t="shared" si="7"/>
        <v>6.16</v>
      </c>
      <c r="AF14" s="127">
        <v>85.2</v>
      </c>
      <c r="AG14" s="128">
        <f t="shared" si="8"/>
        <v>9.430342384887838</v>
      </c>
      <c r="AH14" s="39"/>
      <c r="AI14" s="86" t="str">
        <f>C12</f>
        <v>John Chell</v>
      </c>
      <c r="AJ14" s="87" t="str">
        <f>C17</f>
        <v>Deane Walpole</v>
      </c>
      <c r="AK14" s="87" t="str">
        <f>C8</f>
        <v>Martin Hill</v>
      </c>
      <c r="AL14" s="87" t="str">
        <f>C10</f>
        <v>Clive Harland</v>
      </c>
      <c r="AM14" s="103"/>
      <c r="AN14" s="13"/>
    </row>
    <row r="15" spans="1:40" s="2" customFormat="1" ht="24" customHeight="1">
      <c r="A15" s="25"/>
      <c r="B15" s="123">
        <v>11</v>
      </c>
      <c r="C15" s="141" t="s">
        <v>40</v>
      </c>
      <c r="D15" s="129"/>
      <c r="E15" s="124"/>
      <c r="F15" s="125">
        <v>22.2</v>
      </c>
      <c r="G15" s="125">
        <v>6.67</v>
      </c>
      <c r="H15" s="125">
        <v>0</v>
      </c>
      <c r="I15" s="125">
        <v>24.8</v>
      </c>
      <c r="J15" s="125">
        <v>6.7</v>
      </c>
      <c r="K15" s="125">
        <v>0</v>
      </c>
      <c r="L15" s="125">
        <v>0</v>
      </c>
      <c r="M15" s="125">
        <v>0</v>
      </c>
      <c r="N15" s="125">
        <v>21.15</v>
      </c>
      <c r="O15" s="125">
        <v>6.77</v>
      </c>
      <c r="P15" s="125">
        <v>0</v>
      </c>
      <c r="Q15" s="125">
        <v>20.7</v>
      </c>
      <c r="R15" s="125">
        <v>6.83</v>
      </c>
      <c r="S15" s="126">
        <f t="shared" si="0"/>
        <v>88.85000000000001</v>
      </c>
      <c r="T15" s="126">
        <f t="shared" si="1"/>
        <v>20.7</v>
      </c>
      <c r="U15" s="126">
        <f t="shared" si="2"/>
        <v>24.8</v>
      </c>
      <c r="V15" s="126">
        <f t="shared" si="3"/>
        <v>68.15</v>
      </c>
      <c r="W15" s="144">
        <v>12</v>
      </c>
      <c r="X15" s="126">
        <f t="shared" si="4"/>
        <v>6.67</v>
      </c>
      <c r="Y15" s="126">
        <f t="shared" si="5"/>
        <v>24.8</v>
      </c>
      <c r="Z15" s="148"/>
      <c r="AA15" s="126" t="s">
        <v>48</v>
      </c>
      <c r="AB15" s="126">
        <v>24.85</v>
      </c>
      <c r="AC15" s="126">
        <v>6.67</v>
      </c>
      <c r="AD15" s="126">
        <f t="shared" si="6"/>
        <v>24.85</v>
      </c>
      <c r="AE15" s="126">
        <f t="shared" si="7"/>
        <v>6.67</v>
      </c>
      <c r="AF15" s="127">
        <v>85.2</v>
      </c>
      <c r="AG15" s="128">
        <f t="shared" si="8"/>
        <v>8.709281722774975</v>
      </c>
      <c r="AH15" s="39"/>
      <c r="AI15" s="86" t="str">
        <f>C16</f>
        <v>Dave Rouse</v>
      </c>
      <c r="AJ15" s="87" t="str">
        <f>C12</f>
        <v>John Chell</v>
      </c>
      <c r="AK15" s="87" t="str">
        <f>C6</f>
        <v>Andy Whorton</v>
      </c>
      <c r="AL15" s="87" t="str">
        <f>C7</f>
        <v>Marc Townsend</v>
      </c>
      <c r="AM15" s="103"/>
      <c r="AN15" s="13"/>
    </row>
    <row r="16" spans="1:40" s="2" customFormat="1" ht="24" customHeight="1">
      <c r="A16" s="25"/>
      <c r="B16" s="123">
        <v>12</v>
      </c>
      <c r="C16" s="137" t="s">
        <v>38</v>
      </c>
      <c r="D16" s="129"/>
      <c r="E16" s="124"/>
      <c r="F16" s="125">
        <v>24.35</v>
      </c>
      <c r="G16" s="125">
        <v>6.48</v>
      </c>
      <c r="H16" s="125">
        <v>0</v>
      </c>
      <c r="I16" s="125">
        <v>23.45</v>
      </c>
      <c r="J16" s="125">
        <v>6.65</v>
      </c>
      <c r="K16" s="125">
        <v>0</v>
      </c>
      <c r="L16" s="125">
        <v>0</v>
      </c>
      <c r="M16" s="125">
        <v>0</v>
      </c>
      <c r="N16" s="125">
        <v>19.75</v>
      </c>
      <c r="O16" s="125">
        <v>6.87</v>
      </c>
      <c r="P16" s="125">
        <v>0</v>
      </c>
      <c r="Q16" s="125">
        <v>21.85</v>
      </c>
      <c r="R16" s="125">
        <v>6.65</v>
      </c>
      <c r="S16" s="126">
        <f t="shared" si="0"/>
        <v>89.4</v>
      </c>
      <c r="T16" s="126">
        <f t="shared" si="1"/>
        <v>19.75</v>
      </c>
      <c r="U16" s="126">
        <f t="shared" si="2"/>
        <v>24.35</v>
      </c>
      <c r="V16" s="126">
        <f t="shared" si="3"/>
        <v>69.65</v>
      </c>
      <c r="W16" s="144">
        <v>10</v>
      </c>
      <c r="X16" s="126">
        <f t="shared" si="4"/>
        <v>6.48</v>
      </c>
      <c r="Y16" s="126">
        <f t="shared" si="5"/>
        <v>24.35</v>
      </c>
      <c r="Z16" s="147"/>
      <c r="AA16" s="126" t="s">
        <v>48</v>
      </c>
      <c r="AB16" s="126">
        <v>22.75</v>
      </c>
      <c r="AC16" s="126">
        <v>6.62</v>
      </c>
      <c r="AD16" s="126">
        <f t="shared" si="6"/>
        <v>24.35</v>
      </c>
      <c r="AE16" s="126">
        <f t="shared" si="7"/>
        <v>6.48</v>
      </c>
      <c r="AF16" s="127">
        <v>85.2</v>
      </c>
      <c r="AG16" s="128">
        <f t="shared" si="8"/>
        <v>8.964646464646465</v>
      </c>
      <c r="AH16" s="39"/>
      <c r="AI16" s="86" t="str">
        <f>C8</f>
        <v>Martin Hill</v>
      </c>
      <c r="AJ16" s="87" t="str">
        <f>C9</f>
        <v>Tony Stacey</v>
      </c>
      <c r="AK16" s="87" t="str">
        <f>C13</f>
        <v>Dan Ellis</v>
      </c>
      <c r="AL16" s="87" t="str">
        <f>C5</f>
        <v>Roy Masters</v>
      </c>
      <c r="AM16" s="103"/>
      <c r="AN16" s="13"/>
    </row>
    <row r="17" spans="1:40" s="2" customFormat="1" ht="24" customHeight="1" thickBot="1">
      <c r="A17" s="25"/>
      <c r="B17" s="130">
        <v>13</v>
      </c>
      <c r="C17" s="142" t="s">
        <v>41</v>
      </c>
      <c r="D17" s="131"/>
      <c r="E17" s="132">
        <v>15</v>
      </c>
      <c r="F17" s="133">
        <v>20.15</v>
      </c>
      <c r="G17" s="133">
        <v>6.61</v>
      </c>
      <c r="H17" s="133">
        <v>0</v>
      </c>
      <c r="I17" s="133">
        <v>23.6</v>
      </c>
      <c r="J17" s="133">
        <v>6.53</v>
      </c>
      <c r="K17" s="133">
        <v>0</v>
      </c>
      <c r="L17" s="133">
        <v>0</v>
      </c>
      <c r="M17" s="133">
        <v>0</v>
      </c>
      <c r="N17" s="133">
        <v>21.1</v>
      </c>
      <c r="O17" s="133">
        <v>6.68</v>
      </c>
      <c r="P17" s="133">
        <v>0</v>
      </c>
      <c r="Q17" s="133">
        <v>3.45</v>
      </c>
      <c r="R17" s="133">
        <v>9.3</v>
      </c>
      <c r="S17" s="134">
        <f t="shared" si="0"/>
        <v>68.3</v>
      </c>
      <c r="T17" s="134">
        <f t="shared" si="1"/>
        <v>3.45</v>
      </c>
      <c r="U17" s="134">
        <f t="shared" si="2"/>
        <v>23.6</v>
      </c>
      <c r="V17" s="134">
        <f t="shared" si="3"/>
        <v>64.85</v>
      </c>
      <c r="W17" s="145">
        <v>13</v>
      </c>
      <c r="X17" s="134">
        <f t="shared" si="4"/>
        <v>6.53</v>
      </c>
      <c r="Y17" s="134">
        <f t="shared" si="5"/>
        <v>23.6</v>
      </c>
      <c r="Z17" s="150"/>
      <c r="AA17" s="134" t="s">
        <v>48</v>
      </c>
      <c r="AB17" s="134">
        <v>21.75</v>
      </c>
      <c r="AC17" s="134">
        <v>6.84</v>
      </c>
      <c r="AD17" s="134">
        <f t="shared" si="6"/>
        <v>23.6</v>
      </c>
      <c r="AE17" s="134">
        <f t="shared" si="7"/>
        <v>6.53</v>
      </c>
      <c r="AF17" s="135">
        <v>85.2</v>
      </c>
      <c r="AG17" s="136">
        <f t="shared" si="8"/>
        <v>8.896004454963107</v>
      </c>
      <c r="AH17" s="39"/>
      <c r="AI17" s="88" t="str">
        <f>C11</f>
        <v>Andy Player</v>
      </c>
      <c r="AJ17" s="89" t="str">
        <f>C15</f>
        <v>Julian Allard</v>
      </c>
      <c r="AK17" s="89" t="str">
        <f>C17</f>
        <v>Deane Walpole</v>
      </c>
      <c r="AL17" s="89" t="str">
        <f>C14</f>
        <v>Greig Nairn</v>
      </c>
      <c r="AM17" s="104"/>
      <c r="AN17" s="13"/>
    </row>
    <row r="18" spans="1:41" ht="15" customHeight="1" thickBot="1" thickTop="1">
      <c r="A18" s="13"/>
      <c r="B18" s="26"/>
      <c r="C18" s="27" t="s">
        <v>26</v>
      </c>
      <c r="D18" s="26"/>
      <c r="E18" s="27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9"/>
      <c r="T18" s="99"/>
      <c r="U18" s="99"/>
      <c r="V18" s="99" t="s">
        <v>42</v>
      </c>
      <c r="W18" s="99"/>
      <c r="X18" s="99"/>
      <c r="Y18" s="99" t="s">
        <v>27</v>
      </c>
      <c r="Z18" s="31"/>
      <c r="AA18" s="31"/>
      <c r="AB18" s="31"/>
      <c r="AC18" s="31"/>
      <c r="AD18" s="31"/>
      <c r="AE18" s="31"/>
      <c r="AF18" s="41"/>
      <c r="AG18" s="33"/>
      <c r="AH18" s="33"/>
      <c r="AI18" s="13"/>
      <c r="AJ18" s="13"/>
      <c r="AK18" s="13"/>
      <c r="AL18" s="13"/>
      <c r="AM18" s="13"/>
      <c r="AN18" s="13"/>
      <c r="AO18" s="12"/>
    </row>
    <row r="19" spans="1:40" ht="271.5" customHeight="1" thickBot="1" thickTop="1">
      <c r="A19" s="13"/>
      <c r="B19" s="26"/>
      <c r="C19" s="67"/>
      <c r="D19" s="68"/>
      <c r="E19" s="67"/>
      <c r="F19" s="70"/>
      <c r="G19" s="69"/>
      <c r="H19" s="69"/>
      <c r="I19" s="71"/>
      <c r="J19" s="69"/>
      <c r="K19" s="69"/>
      <c r="L19" s="69"/>
      <c r="M19" s="69"/>
      <c r="N19" s="69"/>
      <c r="O19" s="69"/>
      <c r="P19" s="30"/>
      <c r="Q19" s="30"/>
      <c r="R19" s="30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41"/>
      <c r="AG19" s="33"/>
      <c r="AH19" s="33"/>
      <c r="AI19" s="84"/>
      <c r="AJ19" s="13"/>
      <c r="AK19" s="59" t="s">
        <v>15</v>
      </c>
      <c r="AL19" s="13"/>
      <c r="AM19" s="13"/>
      <c r="AN19" s="45"/>
    </row>
    <row r="20" spans="1:55" s="5" customFormat="1" ht="25.5" customHeight="1" thickBot="1" thickTop="1">
      <c r="A20" s="13"/>
      <c r="B20" s="26"/>
      <c r="C20" s="40"/>
      <c r="D20" s="85"/>
      <c r="E20" s="29"/>
      <c r="F20" s="30"/>
      <c r="G20" s="7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41"/>
      <c r="AG20" s="33"/>
      <c r="AH20" s="33"/>
      <c r="AI20" s="13"/>
      <c r="AJ20" s="13"/>
      <c r="AK20" s="13"/>
      <c r="AL20" s="13"/>
      <c r="AM20" s="13"/>
      <c r="AN20" s="44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55" s="3" customFormat="1" ht="25.5" customHeight="1">
      <c r="A21" s="13"/>
      <c r="B21" s="26"/>
      <c r="C21" s="40"/>
      <c r="D21" s="35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41"/>
      <c r="AG21" s="33"/>
      <c r="AH21" s="3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ht="25.5" customHeight="1">
      <c r="A22" s="13"/>
      <c r="B22" s="26"/>
      <c r="C22" s="40"/>
      <c r="D22" s="28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41"/>
      <c r="AG22" s="33"/>
      <c r="AH22" s="3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</row>
    <row r="23" spans="1:55" ht="25.5" customHeight="1">
      <c r="A23" s="13"/>
      <c r="B23" s="26"/>
      <c r="C23" s="40"/>
      <c r="D23" s="35"/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41"/>
      <c r="AG23" s="33"/>
      <c r="AH23" s="3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spans="1:55" s="5" customFormat="1" ht="25.5" customHeight="1" thickBot="1">
      <c r="A24" s="13"/>
      <c r="B24" s="26"/>
      <c r="C24" s="40"/>
      <c r="D24" s="35"/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41"/>
      <c r="AG24" s="33"/>
      <c r="AH24" s="3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55" s="3" customFormat="1" ht="25.5" customHeight="1">
      <c r="A25" s="13"/>
      <c r="B25" s="26"/>
      <c r="C25" s="40"/>
      <c r="D25" s="35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41"/>
      <c r="AG25" s="33"/>
      <c r="AH25" s="3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</row>
    <row r="26" spans="1:55" ht="14.25" customHeight="1">
      <c r="A26" s="13"/>
      <c r="B26" s="26"/>
      <c r="C26" s="27"/>
      <c r="D26" s="28"/>
      <c r="E26" s="2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  <c r="AG26" s="33"/>
      <c r="AH26" s="3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</row>
    <row r="27" spans="1:55" ht="14.25" customHeight="1">
      <c r="A27" s="13"/>
      <c r="B27" s="34"/>
      <c r="C27" s="27"/>
      <c r="D27" s="35"/>
      <c r="E27" s="29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2"/>
      <c r="AG27" s="33"/>
      <c r="AH27" s="3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</row>
    <row r="28" spans="1:55" s="5" customFormat="1" ht="14.25" customHeight="1" thickBot="1">
      <c r="A28" s="13"/>
      <c r="B28" s="26"/>
      <c r="C28" s="27"/>
      <c r="D28" s="35"/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2"/>
      <c r="AG28" s="33"/>
      <c r="AH28" s="3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</row>
    <row r="29" spans="1:55" s="3" customFormat="1" ht="14.25" customHeight="1">
      <c r="A29" s="13"/>
      <c r="B29" s="26"/>
      <c r="C29" s="27"/>
      <c r="D29" s="35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2"/>
      <c r="AG29" s="33"/>
      <c r="AH29" s="3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55" ht="14.25" customHeight="1">
      <c r="A30" s="13"/>
      <c r="B30" s="26"/>
      <c r="C30" s="27"/>
      <c r="D30" s="28"/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2"/>
      <c r="AG30" s="33"/>
      <c r="AH30" s="3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55" ht="64.5" customHeight="1">
      <c r="A31" s="13"/>
      <c r="B31" s="26"/>
      <c r="C31" s="27"/>
      <c r="D31" s="35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2"/>
      <c r="AG31" s="33"/>
      <c r="AH31" s="3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55" s="2" customFormat="1" ht="14.25" customHeight="1">
      <c r="A32" s="13"/>
      <c r="B32" s="26"/>
      <c r="C32" s="27"/>
      <c r="D32" s="35"/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2"/>
      <c r="AG32" s="33"/>
      <c r="AH32" s="3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3" spans="1:55" s="5" customFormat="1" ht="60" customHeight="1" thickBot="1">
      <c r="A33" s="13"/>
      <c r="B33" s="26"/>
      <c r="C33" s="27"/>
      <c r="D33" s="35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2"/>
      <c r="AG33" s="33"/>
      <c r="AH33" s="33"/>
      <c r="AI33" s="56"/>
      <c r="AJ33" s="42"/>
      <c r="AK33" s="42"/>
      <c r="AL33" s="57"/>
      <c r="AM33" s="58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</row>
    <row r="34" spans="2:38" s="13" customFormat="1" ht="14.25" customHeight="1">
      <c r="B34" s="26"/>
      <c r="C34" s="27"/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G34" s="33"/>
      <c r="AH34" s="33"/>
      <c r="AI34" s="48"/>
      <c r="AJ34" s="4"/>
      <c r="AK34" s="4"/>
      <c r="AL34" s="49"/>
    </row>
    <row r="35" spans="1:38" ht="14.25" customHeight="1">
      <c r="A35" s="24"/>
      <c r="B35" s="26"/>
      <c r="C35" s="27"/>
      <c r="D35" s="35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6"/>
      <c r="AG35" s="33"/>
      <c r="AH35" s="33"/>
      <c r="AI35" s="50"/>
      <c r="AJ35" s="51"/>
      <c r="AK35" s="51"/>
      <c r="AL35" s="52"/>
    </row>
    <row r="36" spans="1:38" ht="14.25" customHeight="1">
      <c r="A36" s="24"/>
      <c r="B36" s="26"/>
      <c r="C36" s="27"/>
      <c r="D36" s="35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6"/>
      <c r="AG36" s="33"/>
      <c r="AH36" s="33"/>
      <c r="AI36" s="50"/>
      <c r="AJ36" s="51"/>
      <c r="AK36" s="51"/>
      <c r="AL36" s="52"/>
    </row>
    <row r="37" spans="1:39" s="2" customFormat="1" ht="14.25" customHeight="1">
      <c r="A37" s="13"/>
      <c r="B37" s="26"/>
      <c r="C37" s="27"/>
      <c r="D37" s="35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2"/>
      <c r="AG37" s="33"/>
      <c r="AH37" s="33"/>
      <c r="AI37" s="48"/>
      <c r="AJ37" s="4"/>
      <c r="AK37" s="4"/>
      <c r="AL37" s="49"/>
      <c r="AM37" s="44"/>
    </row>
    <row r="38" spans="1:39" s="2" customFormat="1" ht="14.25" customHeight="1">
      <c r="A38" s="13"/>
      <c r="B38" s="26"/>
      <c r="C38" s="27"/>
      <c r="D38" s="28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2"/>
      <c r="AG38" s="33"/>
      <c r="AH38" s="33"/>
      <c r="AI38" s="48"/>
      <c r="AJ38" s="4"/>
      <c r="AK38" s="4"/>
      <c r="AL38" s="49"/>
      <c r="AM38" s="44"/>
    </row>
    <row r="39" spans="1:34" ht="14.25" customHeight="1">
      <c r="A39" s="13"/>
      <c r="B39" s="26"/>
      <c r="C39" s="27"/>
      <c r="D39" s="35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2"/>
      <c r="AG39" s="33"/>
      <c r="AH39" s="33"/>
    </row>
    <row r="40" spans="1:34" ht="14.25" customHeight="1">
      <c r="A40" s="13"/>
      <c r="B40" s="26"/>
      <c r="C40" s="27"/>
      <c r="D40" s="35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2"/>
      <c r="AG40" s="33"/>
      <c r="AH40" s="33"/>
    </row>
    <row r="41" spans="1:34" ht="14.25" customHeight="1">
      <c r="A41" s="13"/>
      <c r="B41" s="26"/>
      <c r="C41" s="27"/>
      <c r="D41" s="35"/>
      <c r="E41" s="29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2"/>
      <c r="AG41" s="33"/>
      <c r="AH41" s="33"/>
    </row>
    <row r="42" spans="1:34" ht="12.75">
      <c r="A42" s="1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35:38" s="1" customFormat="1" ht="12.75">
      <c r="AI43" s="48"/>
      <c r="AJ43" s="4"/>
      <c r="AK43" s="4"/>
      <c r="AL43" s="49"/>
    </row>
    <row r="44" spans="35:38" s="1" customFormat="1" ht="12.75" hidden="1">
      <c r="AI44" s="48"/>
      <c r="AJ44" s="4"/>
      <c r="AK44" s="4"/>
      <c r="AL44" s="49"/>
    </row>
    <row r="45" spans="35:38" s="1" customFormat="1" ht="12.75">
      <c r="AI45" s="48"/>
      <c r="AJ45" s="4"/>
      <c r="AK45" s="4"/>
      <c r="AL45" s="49"/>
    </row>
    <row r="46" spans="35:38" s="1" customFormat="1" ht="12.75">
      <c r="AI46" s="48"/>
      <c r="AJ46" s="4"/>
      <c r="AK46" s="4"/>
      <c r="AL46" s="49"/>
    </row>
    <row r="47" spans="35:38" s="1" customFormat="1" ht="57" customHeight="1">
      <c r="AI47" s="48"/>
      <c r="AJ47" s="4"/>
      <c r="AK47" s="4"/>
      <c r="AL47" s="49"/>
    </row>
    <row r="48" spans="2:38" s="1" customFormat="1" ht="48" customHeight="1">
      <c r="B48" s="6"/>
      <c r="C48" s="7"/>
      <c r="D48" s="11"/>
      <c r="E48" s="9"/>
      <c r="F48" s="7"/>
      <c r="G48" s="8"/>
      <c r="H48" s="9"/>
      <c r="I48" s="7"/>
      <c r="J48" s="8"/>
      <c r="K48" s="10"/>
      <c r="L48" s="7"/>
      <c r="M48" s="11"/>
      <c r="N48" s="7"/>
      <c r="O48" s="8"/>
      <c r="P48" s="9"/>
      <c r="Q48" s="7"/>
      <c r="R48" s="8"/>
      <c r="S48" s="9"/>
      <c r="T48" s="9"/>
      <c r="U48" s="9"/>
      <c r="V48" s="9"/>
      <c r="W48" s="9"/>
      <c r="X48" s="6"/>
      <c r="Y48" s="7"/>
      <c r="Z48" s="21"/>
      <c r="AA48" s="21"/>
      <c r="AB48" s="21"/>
      <c r="AC48" s="21"/>
      <c r="AD48" s="21"/>
      <c r="AE48" s="21"/>
      <c r="AI48" s="48"/>
      <c r="AJ48" s="4"/>
      <c r="AK48" s="4"/>
      <c r="AL48" s="49"/>
    </row>
    <row r="49" spans="2:38" s="1" customFormat="1" ht="12.75">
      <c r="B49" s="6"/>
      <c r="C49" s="7"/>
      <c r="D49" s="11"/>
      <c r="E49" s="9"/>
      <c r="F49" s="7"/>
      <c r="G49" s="8"/>
      <c r="H49" s="9"/>
      <c r="I49" s="7"/>
      <c r="J49" s="8"/>
      <c r="K49" s="10"/>
      <c r="L49" s="7"/>
      <c r="M49" s="11"/>
      <c r="N49" s="7"/>
      <c r="O49" s="8"/>
      <c r="P49" s="9"/>
      <c r="Q49" s="7"/>
      <c r="R49" s="8"/>
      <c r="S49" s="9"/>
      <c r="T49" s="9"/>
      <c r="U49" s="9"/>
      <c r="V49" s="9"/>
      <c r="W49" s="9"/>
      <c r="X49" s="6"/>
      <c r="Y49" s="7"/>
      <c r="Z49" s="21"/>
      <c r="AA49" s="21"/>
      <c r="AB49" s="21"/>
      <c r="AC49" s="21"/>
      <c r="AD49" s="21"/>
      <c r="AE49" s="21"/>
      <c r="AI49" s="48"/>
      <c r="AJ49" s="4"/>
      <c r="AK49" s="4"/>
      <c r="AL49" s="49"/>
    </row>
    <row r="50" spans="2:38" s="1" customFormat="1" ht="12.75">
      <c r="B50" s="6"/>
      <c r="C50" s="7"/>
      <c r="D50" s="11"/>
      <c r="E50" s="9"/>
      <c r="F50" s="7"/>
      <c r="G50" s="8"/>
      <c r="H50" s="9"/>
      <c r="I50" s="7"/>
      <c r="J50" s="8"/>
      <c r="K50" s="10"/>
      <c r="L50" s="7"/>
      <c r="M50" s="11"/>
      <c r="N50" s="7"/>
      <c r="O50" s="8"/>
      <c r="P50" s="9"/>
      <c r="Q50" s="7"/>
      <c r="R50" s="8"/>
      <c r="S50" s="9"/>
      <c r="T50" s="9"/>
      <c r="U50" s="9"/>
      <c r="V50" s="9"/>
      <c r="W50" s="9"/>
      <c r="X50" s="6"/>
      <c r="Y50" s="7"/>
      <c r="Z50" s="21"/>
      <c r="AA50" s="21"/>
      <c r="AB50" s="21"/>
      <c r="AC50" s="21"/>
      <c r="AD50" s="21"/>
      <c r="AE50" s="21"/>
      <c r="AI50" s="48"/>
      <c r="AJ50" s="4"/>
      <c r="AK50" s="4"/>
      <c r="AL50" s="49"/>
    </row>
    <row r="51" spans="2:38" s="1" customFormat="1" ht="12.75">
      <c r="B51" s="6"/>
      <c r="C51" s="7"/>
      <c r="D51" s="11"/>
      <c r="E51" s="9"/>
      <c r="F51" s="7"/>
      <c r="G51" s="8"/>
      <c r="H51" s="9"/>
      <c r="I51" s="7"/>
      <c r="J51" s="8"/>
      <c r="K51" s="10"/>
      <c r="L51" s="7"/>
      <c r="M51" s="11"/>
      <c r="N51" s="7"/>
      <c r="O51" s="8"/>
      <c r="P51" s="9"/>
      <c r="Q51" s="7"/>
      <c r="R51" s="8"/>
      <c r="S51" s="9"/>
      <c r="T51" s="9"/>
      <c r="U51" s="9"/>
      <c r="V51" s="9"/>
      <c r="W51" s="9"/>
      <c r="X51" s="6"/>
      <c r="Y51" s="7"/>
      <c r="Z51" s="21"/>
      <c r="AA51" s="21"/>
      <c r="AB51" s="21"/>
      <c r="AC51" s="21"/>
      <c r="AD51" s="21"/>
      <c r="AE51" s="21"/>
      <c r="AI51" s="48"/>
      <c r="AJ51" s="4"/>
      <c r="AK51" s="4"/>
      <c r="AL51" s="49"/>
    </row>
    <row r="52" spans="2:38" s="1" customFormat="1" ht="12.75">
      <c r="B52" s="6"/>
      <c r="C52" s="7"/>
      <c r="D52" s="11"/>
      <c r="E52" s="9"/>
      <c r="F52" s="7"/>
      <c r="G52" s="8"/>
      <c r="H52" s="9"/>
      <c r="I52" s="7"/>
      <c r="J52" s="8"/>
      <c r="K52" s="10"/>
      <c r="L52" s="7"/>
      <c r="M52" s="11"/>
      <c r="N52" s="7"/>
      <c r="O52" s="8"/>
      <c r="P52" s="9"/>
      <c r="Q52" s="7"/>
      <c r="R52" s="8"/>
      <c r="S52" s="9"/>
      <c r="T52" s="9"/>
      <c r="U52" s="9"/>
      <c r="V52" s="9"/>
      <c r="W52" s="9"/>
      <c r="X52" s="6"/>
      <c r="Y52" s="7"/>
      <c r="Z52" s="21"/>
      <c r="AA52" s="21"/>
      <c r="AB52" s="21"/>
      <c r="AC52" s="21"/>
      <c r="AD52" s="21"/>
      <c r="AE52" s="21"/>
      <c r="AI52" s="48"/>
      <c r="AJ52" s="4"/>
      <c r="AK52" s="4"/>
      <c r="AL52" s="49"/>
    </row>
    <row r="53" spans="2:38" s="1" customFormat="1" ht="12.75">
      <c r="B53" s="6"/>
      <c r="C53" s="7"/>
      <c r="D53" s="11"/>
      <c r="E53" s="9"/>
      <c r="F53" s="7"/>
      <c r="G53" s="8"/>
      <c r="H53" s="9"/>
      <c r="I53" s="7"/>
      <c r="J53" s="8"/>
      <c r="K53" s="10"/>
      <c r="L53" s="7"/>
      <c r="M53" s="11"/>
      <c r="N53" s="7"/>
      <c r="O53" s="8"/>
      <c r="P53" s="9"/>
      <c r="Q53" s="7"/>
      <c r="R53" s="8"/>
      <c r="S53" s="9"/>
      <c r="T53" s="9"/>
      <c r="U53" s="9"/>
      <c r="V53" s="9"/>
      <c r="W53" s="9"/>
      <c r="X53" s="6"/>
      <c r="Y53" s="7"/>
      <c r="Z53" s="21"/>
      <c r="AA53" s="21"/>
      <c r="AB53" s="21"/>
      <c r="AC53" s="21"/>
      <c r="AD53" s="21"/>
      <c r="AE53" s="21"/>
      <c r="AI53" s="48"/>
      <c r="AJ53" s="4"/>
      <c r="AK53" s="4"/>
      <c r="AL53" s="49"/>
    </row>
    <row r="54" spans="2:38" s="1" customFormat="1" ht="12.75">
      <c r="B54" s="6"/>
      <c r="C54" s="7"/>
      <c r="D54" s="11"/>
      <c r="E54" s="9"/>
      <c r="F54" s="7"/>
      <c r="G54" s="8"/>
      <c r="H54" s="9"/>
      <c r="I54" s="7"/>
      <c r="J54" s="8"/>
      <c r="K54" s="10"/>
      <c r="L54" s="7"/>
      <c r="M54" s="11"/>
      <c r="N54" s="7"/>
      <c r="O54" s="8"/>
      <c r="P54" s="9"/>
      <c r="Q54" s="7"/>
      <c r="R54" s="8"/>
      <c r="S54" s="9"/>
      <c r="T54" s="9"/>
      <c r="U54" s="9"/>
      <c r="V54" s="9"/>
      <c r="W54" s="9"/>
      <c r="X54" s="6"/>
      <c r="Y54" s="7"/>
      <c r="Z54" s="21"/>
      <c r="AA54" s="21"/>
      <c r="AB54" s="21"/>
      <c r="AC54" s="21"/>
      <c r="AD54" s="21"/>
      <c r="AE54" s="21"/>
      <c r="AI54" s="48"/>
      <c r="AJ54" s="4"/>
      <c r="AK54" s="4"/>
      <c r="AL54" s="49"/>
    </row>
    <row r="55" spans="2:38" s="1" customFormat="1" ht="12.75">
      <c r="B55" s="6"/>
      <c r="C55" s="7"/>
      <c r="D55" s="11"/>
      <c r="E55" s="9"/>
      <c r="F55" s="7"/>
      <c r="G55" s="8"/>
      <c r="H55" s="9"/>
      <c r="I55" s="7"/>
      <c r="J55" s="8"/>
      <c r="K55" s="10"/>
      <c r="L55" s="7"/>
      <c r="M55" s="11"/>
      <c r="N55" s="7"/>
      <c r="O55" s="8"/>
      <c r="P55" s="9"/>
      <c r="Q55" s="7"/>
      <c r="R55" s="8"/>
      <c r="S55" s="9"/>
      <c r="T55" s="9"/>
      <c r="U55" s="9"/>
      <c r="V55" s="9"/>
      <c r="W55" s="9"/>
      <c r="X55" s="6"/>
      <c r="Y55" s="7"/>
      <c r="Z55" s="9"/>
      <c r="AA55" s="9"/>
      <c r="AB55" s="9"/>
      <c r="AC55" s="9"/>
      <c r="AD55" s="9"/>
      <c r="AE55" s="9"/>
      <c r="AF55" s="12"/>
      <c r="AG55" s="12"/>
      <c r="AH55" s="43"/>
      <c r="AI55" s="48"/>
      <c r="AJ55" s="4"/>
      <c r="AK55" s="4"/>
      <c r="AL55" s="49"/>
    </row>
  </sheetData>
  <sheetProtection selectLockedCells="1" selectUnlockedCells="1"/>
  <printOptions/>
  <pageMargins left="0.2" right="0.2" top="0.2" bottom="0.2" header="0.5" footer="0.5"/>
  <pageSetup orientation="landscape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24dlx</dc:title>
  <dc:subject>24 racers</dc:subject>
  <dc:creator>iT</dc:creator>
  <cp:keywords/>
  <dc:description/>
  <cp:lastModifiedBy>Deane</cp:lastModifiedBy>
  <cp:lastPrinted>2004-03-07T19:06:59Z</cp:lastPrinted>
  <dcterms:created xsi:type="dcterms:W3CDTF">1997-11-23T14:33:08Z</dcterms:created>
  <dcterms:modified xsi:type="dcterms:W3CDTF">2009-12-14T19:53:04Z</dcterms:modified>
  <cp:category/>
  <cp:version/>
  <cp:contentType/>
  <cp:contentStatus/>
</cp:coreProperties>
</file>